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1600" windowHeight="9465"/>
  </bookViews>
  <sheets>
    <sheet name="报废" sheetId="9" r:id="rId1"/>
    <sheet name="转赠 (2)" sheetId="10" r:id="rId2"/>
  </sheets>
  <definedNames>
    <definedName name="_xlnm.Print_Titles" localSheetId="0">报废!$2:$5</definedName>
    <definedName name="_xlnm.Print_Titles" localSheetId="1">'转赠 (2)'!$2:$5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<sst xmlns="http://schemas.openxmlformats.org/spreadsheetml/2006/main" count="88" uniqueCount="42">
  <si>
    <t>附件1</t>
  </si>
  <si>
    <t>资（财）产所有方铜仁公路管理局普通国省干线公路旧波形梁护栏报废处置剩余残值评估明细表</t>
  </si>
  <si>
    <t>评估对象：铜仁公路管理局                          日期：2025年8月12日                            金额单位：人民币元</t>
  </si>
  <si>
    <t>序号</t>
  </si>
  <si>
    <t>资产名称</t>
  </si>
  <si>
    <t>管养单位</t>
  </si>
  <si>
    <t>规格型号（mm)</t>
  </si>
  <si>
    <t>护栏型号</t>
  </si>
  <si>
    <t>数量（m）</t>
  </si>
  <si>
    <t>原单价（元/m）</t>
  </si>
  <si>
    <t>原价值</t>
  </si>
  <si>
    <t>评估   重量  （t)</t>
  </si>
  <si>
    <t>评估   单价（t）</t>
  </si>
  <si>
    <t>剩余价值</t>
  </si>
  <si>
    <t>停放地点</t>
  </si>
  <si>
    <t>备注</t>
  </si>
  <si>
    <t>波形梁护栏</t>
  </si>
  <si>
    <t>石阡公路管理段</t>
  </si>
  <si>
    <t>4*3*0.85*0.3</t>
  </si>
  <si>
    <t>两波</t>
  </si>
  <si>
    <t>香树园养护站</t>
  </si>
  <si>
    <t>4*5*0.85*0.4</t>
  </si>
  <si>
    <t>三波</t>
  </si>
  <si>
    <t>江口公路管理段</t>
  </si>
  <si>
    <t>明星机化站</t>
  </si>
  <si>
    <t>玉屏公路管理段</t>
  </si>
  <si>
    <t>田坪养护站</t>
  </si>
  <si>
    <t>印江公路管理段</t>
  </si>
  <si>
    <t>段部</t>
  </si>
  <si>
    <t>合  计</t>
  </si>
  <si>
    <t>玖万贰仟肆佰伍拾陆元整</t>
  </si>
  <si>
    <t>附件2</t>
  </si>
  <si>
    <t>资（财）产所有方铜仁公路管理局普通国省干线公路旧波形梁护栏价值评估明细表</t>
  </si>
  <si>
    <t>购买时间</t>
  </si>
  <si>
    <t xml:space="preserve">  单价  （元/m)</t>
  </si>
  <si>
    <t>总价</t>
  </si>
  <si>
    <t>剩余折旧（%)</t>
  </si>
  <si>
    <t>评估价值</t>
  </si>
  <si>
    <t>2012年</t>
  </si>
  <si>
    <t>2015年</t>
  </si>
  <si>
    <t>壹拾肆万叁仟玖佰贰拾壹元贰角伍分</t>
  </si>
  <si>
    <t>需无偿划转旧波形梁钢护栏</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</si>
</sst>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00_);[Red]\(&quot;￥&quot;#,##0.00\)"/>
  </numFmts>
  <fonts count="29">
    <font>
      <sz val="11"/>
      <color theme="1"/>
      <name val="Tahoma"/>
      <charset val="134"/>
    </font>
    <font>
      <sz val="12"/>
      <color theme="1"/>
      <name val="Tahoma"/>
      <charset val="134"/>
    </font>
    <font>
      <sz val="11"/>
      <color theme="1"/>
      <name val="宋体"/>
      <charset val="134"/>
      <scheme val="minor"/>
    </font>
    <font>
      <sz val="14"/>
      <color theme="1"/>
      <name val="宋体"/>
      <charset val="134"/>
      <scheme val="minor"/>
    </font>
    <font>
      <b/>
      <sz val="18"/>
      <color theme="1"/>
      <name val="宋体"/>
      <charset val="134"/>
      <scheme val="minor"/>
    </font>
    <font>
      <b/>
      <sz val="12"/>
      <color theme="1"/>
      <name val="宋体"/>
      <charset val="134"/>
      <scheme val="minor"/>
    </font>
    <font>
      <sz val="14"/>
      <name val="宋体"/>
      <charset val="1"/>
      <scheme val="minor"/>
    </font>
    <font>
      <sz val="14"/>
      <name val="宋体"/>
      <charset val="134"/>
      <scheme val="minor"/>
    </font>
    <font>
      <sz val="12"/>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rgb="FF000000"/>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medium">
        <color auto="1"/>
      </left>
      <right/>
      <top style="thin">
        <color auto="1"/>
      </top>
      <bottom/>
      <diagonal/>
    </border>
    <border>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right style="medium">
        <color auto="1"/>
      </right>
      <top style="thin">
        <color auto="1"/>
      </top>
      <bottom style="medium">
        <color auto="1"/>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 fillId="2" borderId="2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25" applyNumberFormat="0" applyFill="0" applyAlignment="0" applyProtection="0">
      <alignment vertical="center"/>
    </xf>
    <xf numFmtId="0" fontId="16" fillId="0" borderId="25" applyNumberFormat="0" applyFill="0" applyAlignment="0" applyProtection="0">
      <alignment vertical="center"/>
    </xf>
    <xf numFmtId="0" fontId="17" fillId="0" borderId="26" applyNumberFormat="0" applyFill="0" applyAlignment="0" applyProtection="0">
      <alignment vertical="center"/>
    </xf>
    <xf numFmtId="0" fontId="17" fillId="0" borderId="0" applyNumberFormat="0" applyFill="0" applyBorder="0" applyAlignment="0" applyProtection="0">
      <alignment vertical="center"/>
    </xf>
    <xf numFmtId="0" fontId="18" fillId="3" borderId="27" applyNumberFormat="0" applyAlignment="0" applyProtection="0">
      <alignment vertical="center"/>
    </xf>
    <xf numFmtId="0" fontId="19" fillId="4" borderId="28" applyNumberFormat="0" applyAlignment="0" applyProtection="0">
      <alignment vertical="center"/>
    </xf>
    <xf numFmtId="0" fontId="20" fillId="4" borderId="27" applyNumberFormat="0" applyAlignment="0" applyProtection="0">
      <alignment vertical="center"/>
    </xf>
    <xf numFmtId="0" fontId="21" fillId="5" borderId="29" applyNumberFormat="0" applyAlignment="0" applyProtection="0">
      <alignment vertical="center"/>
    </xf>
    <xf numFmtId="0" fontId="22" fillId="0" borderId="30" applyNumberFormat="0" applyFill="0" applyAlignment="0" applyProtection="0">
      <alignment vertical="center"/>
    </xf>
    <xf numFmtId="0" fontId="23" fillId="0" borderId="3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2" fillId="0" borderId="0">
      <alignment vertical="center"/>
    </xf>
  </cellStyleXfs>
  <cellXfs count="78">
    <xf numFmtId="0" fontId="0" fillId="0" borderId="0" xfId="0"/>
    <xf numFmtId="0" fontId="1" fillId="0" borderId="0" xfId="0" applyFont="1"/>
    <xf numFmtId="0" fontId="0" fillId="0" borderId="0" xfId="0" applyBorder="1"/>
    <xf numFmtId="0" fontId="2" fillId="0" borderId="0" xfId="0" applyFont="1" applyAlignment="1">
      <alignment horizontal="center"/>
    </xf>
    <xf numFmtId="0" fontId="2" fillId="0" borderId="0" xfId="0" applyFont="1" applyAlignment="1">
      <alignment horizontal="center" wrapText="1"/>
    </xf>
    <xf numFmtId="0" fontId="3" fillId="0" borderId="0" xfId="0" applyFont="1" applyAlignment="1">
      <alignment horizontal="center"/>
    </xf>
    <xf numFmtId="0" fontId="2" fillId="0" borderId="0" xfId="0" applyNumberFormat="1" applyFont="1" applyAlignment="1">
      <alignment horizontal="center"/>
    </xf>
    <xf numFmtId="10" fontId="2" fillId="0" borderId="0" xfId="0" applyNumberFormat="1" applyFont="1" applyAlignment="1">
      <alignment horizontal="center"/>
    </xf>
    <xf numFmtId="0" fontId="3" fillId="0" borderId="1" xfId="0" applyFont="1" applyFill="1" applyBorder="1" applyAlignment="1">
      <alignment horizontal="left" vertical="center" wrapText="1"/>
    </xf>
    <xf numFmtId="0" fontId="3" fillId="0" borderId="0" xfId="0" applyFont="1" applyFill="1" applyAlignment="1">
      <alignment horizontal="left" vertical="center" wrapText="1"/>
    </xf>
    <xf numFmtId="0" fontId="4" fillId="0" borderId="0" xfId="52" applyNumberFormat="1" applyFont="1" applyFill="1" applyBorder="1" applyAlignment="1">
      <alignment horizontal="center" vertical="center" wrapText="1"/>
    </xf>
    <xf numFmtId="0" fontId="3" fillId="0" borderId="0" xfId="52" applyNumberFormat="1" applyFont="1" applyFill="1" applyBorder="1" applyAlignment="1">
      <alignment horizontal="center" vertical="center" wrapText="1"/>
    </xf>
    <xf numFmtId="0" fontId="5" fillId="0" borderId="0" xfId="52" applyNumberFormat="1" applyFont="1" applyFill="1" applyBorder="1" applyAlignment="1">
      <alignment horizontal="left" vertical="center" wrapText="1"/>
    </xf>
    <xf numFmtId="0" fontId="3" fillId="0" borderId="0" xfId="52" applyNumberFormat="1" applyFont="1" applyFill="1" applyBorder="1" applyAlignment="1">
      <alignment horizontal="left" vertical="center" wrapText="1"/>
    </xf>
    <xf numFmtId="0" fontId="3" fillId="0" borderId="2" xfId="52" applyNumberFormat="1" applyFont="1" applyFill="1" applyBorder="1" applyAlignment="1">
      <alignment horizontal="center" vertical="center" wrapText="1"/>
    </xf>
    <xf numFmtId="0" fontId="3" fillId="0" borderId="3" xfId="52" applyNumberFormat="1" applyFont="1" applyFill="1" applyBorder="1" applyAlignment="1">
      <alignment horizontal="center" vertical="center" wrapText="1"/>
    </xf>
    <xf numFmtId="0" fontId="3" fillId="0" borderId="4" xfId="52" applyNumberFormat="1" applyFont="1" applyFill="1" applyBorder="1" applyAlignment="1">
      <alignment horizontal="center" vertical="center" wrapText="1"/>
    </xf>
    <xf numFmtId="0" fontId="3" fillId="0" borderId="4" xfId="52" applyNumberFormat="1" applyFont="1" applyFill="1" applyBorder="1" applyAlignment="1">
      <alignment horizontal="left" vertical="center" wrapText="1"/>
    </xf>
    <xf numFmtId="0" fontId="3" fillId="0" borderId="5" xfId="52" applyNumberFormat="1" applyFont="1" applyFill="1" applyBorder="1" applyAlignment="1">
      <alignment horizontal="center" vertical="center" wrapText="1"/>
    </xf>
    <xf numFmtId="0" fontId="3" fillId="0" borderId="6" xfId="52" applyNumberFormat="1" applyFont="1" applyFill="1" applyBorder="1" applyAlignment="1">
      <alignment horizontal="center" vertical="center" wrapText="1"/>
    </xf>
    <xf numFmtId="0" fontId="3" fillId="0" borderId="7" xfId="52" applyNumberFormat="1" applyFont="1" applyFill="1" applyBorder="1" applyAlignment="1">
      <alignment horizontal="center" vertical="center" wrapText="1"/>
    </xf>
    <xf numFmtId="0" fontId="3" fillId="0" borderId="7" xfId="52" applyNumberFormat="1" applyFont="1" applyFill="1" applyBorder="1" applyAlignment="1">
      <alignment horizontal="left" vertical="center" wrapText="1"/>
    </xf>
    <xf numFmtId="0" fontId="3" fillId="0" borderId="8" xfId="52"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0" fontId="6" fillId="0" borderId="6" xfId="0"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7" fillId="0" borderId="10" xfId="0" applyFont="1" applyFill="1" applyBorder="1" applyAlignment="1">
      <alignment horizontal="center" vertical="center" wrapText="1"/>
    </xf>
    <xf numFmtId="0" fontId="3" fillId="0" borderId="10" xfId="52"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1" xfId="52" applyFont="1" applyFill="1" applyBorder="1" applyAlignment="1">
      <alignment horizontal="center" vertical="center"/>
    </xf>
    <xf numFmtId="0" fontId="7" fillId="0" borderId="12" xfId="52" applyFont="1" applyFill="1" applyBorder="1" applyAlignment="1">
      <alignment horizontal="center" vertical="center"/>
    </xf>
    <xf numFmtId="0" fontId="7" fillId="0" borderId="6" xfId="52" applyFont="1" applyFill="1" applyBorder="1" applyAlignment="1">
      <alignment horizontal="center" vertical="center"/>
    </xf>
    <xf numFmtId="0" fontId="7" fillId="0" borderId="6" xfId="52" applyFont="1" applyFill="1" applyBorder="1" applyAlignment="1">
      <alignment horizontal="center" vertical="center" wrapText="1"/>
    </xf>
    <xf numFmtId="0" fontId="7" fillId="0" borderId="6" xfId="52" applyNumberFormat="1" applyFont="1" applyFill="1" applyBorder="1" applyAlignment="1">
      <alignment horizontal="center" vertical="center" wrapText="1"/>
    </xf>
    <xf numFmtId="0" fontId="8" fillId="0" borderId="13" xfId="52" applyFont="1" applyFill="1" applyBorder="1" applyAlignment="1">
      <alignment horizontal="center" vertical="center"/>
    </xf>
    <xf numFmtId="0" fontId="8" fillId="0" borderId="14" xfId="52" applyFont="1" applyFill="1" applyBorder="1" applyAlignment="1">
      <alignment horizontal="center" vertical="center"/>
    </xf>
    <xf numFmtId="0" fontId="7" fillId="0" borderId="15" xfId="52" applyFont="1" applyFill="1" applyBorder="1" applyAlignment="1">
      <alignment horizontal="left" vertical="center" wrapText="1"/>
    </xf>
    <xf numFmtId="0" fontId="7" fillId="0" borderId="16" xfId="52" applyFont="1" applyFill="1" applyBorder="1" applyAlignment="1">
      <alignment horizontal="left" vertical="center" wrapText="1"/>
    </xf>
    <xf numFmtId="0" fontId="7" fillId="0" borderId="16" xfId="52" applyNumberFormat="1" applyFont="1" applyFill="1" applyBorder="1" applyAlignment="1">
      <alignment horizontal="left" vertical="center" wrapText="1"/>
    </xf>
    <xf numFmtId="0" fontId="8" fillId="0" borderId="0" xfId="52" applyNumberFormat="1" applyFont="1" applyFill="1" applyBorder="1" applyAlignment="1">
      <alignment horizontal="center" vertical="center" wrapText="1"/>
    </xf>
    <xf numFmtId="0" fontId="9" fillId="0" borderId="0" xfId="52" applyFont="1" applyBorder="1" applyAlignment="1">
      <alignment horizontal="left" vertical="center"/>
    </xf>
    <xf numFmtId="0" fontId="9" fillId="0" borderId="0" xfId="52" applyFont="1" applyBorder="1" applyAlignment="1">
      <alignment horizontal="center" vertical="center" wrapText="1"/>
    </xf>
    <xf numFmtId="0" fontId="7" fillId="0" borderId="0" xfId="52" applyFont="1" applyBorder="1" applyAlignment="1">
      <alignment horizontal="center" vertical="center" wrapText="1"/>
    </xf>
    <xf numFmtId="0" fontId="9" fillId="0" borderId="0" xfId="52" applyNumberFormat="1" applyFont="1" applyBorder="1" applyAlignment="1">
      <alignment horizontal="center" vertical="center" wrapText="1"/>
    </xf>
    <xf numFmtId="0" fontId="9" fillId="0" borderId="0" xfId="52" applyFont="1" applyFill="1" applyBorder="1" applyAlignment="1">
      <alignment horizontal="center" vertical="center" wrapText="1"/>
    </xf>
    <xf numFmtId="0" fontId="7" fillId="0" borderId="0" xfId="52" applyFont="1" applyFill="1" applyBorder="1" applyAlignment="1">
      <alignment horizontal="center" vertical="center" wrapText="1"/>
    </xf>
    <xf numFmtId="0" fontId="0" fillId="0" borderId="0" xfId="0" applyNumberFormat="1" applyBorder="1"/>
    <xf numFmtId="0" fontId="2" fillId="0" borderId="0" xfId="0" applyNumberFormat="1" applyFont="1" applyBorder="1"/>
    <xf numFmtId="0" fontId="8" fillId="0" borderId="0" xfId="52" applyFont="1" applyBorder="1" applyAlignment="1">
      <alignment horizontal="center" vertical="center"/>
    </xf>
    <xf numFmtId="10" fontId="4" fillId="0" borderId="0" xfId="52" applyNumberFormat="1" applyFont="1" applyFill="1" applyBorder="1" applyAlignment="1">
      <alignment horizontal="center" vertical="center" wrapText="1"/>
    </xf>
    <xf numFmtId="10" fontId="5" fillId="0" borderId="0" xfId="52" applyNumberFormat="1" applyFont="1" applyFill="1" applyBorder="1" applyAlignment="1">
      <alignment horizontal="left" vertical="center" wrapText="1"/>
    </xf>
    <xf numFmtId="10" fontId="3" fillId="0" borderId="4" xfId="52" applyNumberFormat="1" applyFont="1" applyFill="1" applyBorder="1" applyAlignment="1">
      <alignment horizontal="center" vertical="center" wrapText="1"/>
    </xf>
    <xf numFmtId="0" fontId="3" fillId="0" borderId="17" xfId="52" applyNumberFormat="1" applyFont="1" applyFill="1" applyBorder="1" applyAlignment="1">
      <alignment horizontal="center" vertical="center" wrapText="1"/>
    </xf>
    <xf numFmtId="10" fontId="3" fillId="0" borderId="7" xfId="52" applyNumberFormat="1" applyFont="1" applyFill="1" applyBorder="1" applyAlignment="1">
      <alignment horizontal="center" vertical="center" wrapText="1"/>
    </xf>
    <xf numFmtId="0" fontId="3" fillId="0" borderId="18" xfId="52" applyNumberFormat="1" applyFont="1" applyFill="1" applyBorder="1" applyAlignment="1">
      <alignment horizontal="center" vertical="center" wrapText="1"/>
    </xf>
    <xf numFmtId="10" fontId="3" fillId="0" borderId="10" xfId="3" applyNumberFormat="1" applyFont="1" applyFill="1" applyBorder="1" applyAlignment="1" applyProtection="1">
      <alignment horizontal="center" vertical="center" wrapText="1"/>
    </xf>
    <xf numFmtId="0" fontId="3" fillId="0" borderId="19" xfId="52" applyNumberFormat="1" applyFont="1" applyFill="1" applyBorder="1" applyAlignment="1">
      <alignment horizontal="center" vertical="center" wrapText="1"/>
    </xf>
    <xf numFmtId="0" fontId="1" fillId="0" borderId="0" xfId="0" applyFont="1" applyBorder="1"/>
    <xf numFmtId="10" fontId="7" fillId="0" borderId="10" xfId="0" applyNumberFormat="1" applyFont="1" applyFill="1" applyBorder="1" applyAlignment="1">
      <alignment horizontal="center" vertical="center"/>
    </xf>
    <xf numFmtId="0" fontId="7" fillId="0" borderId="10" xfId="0" applyNumberFormat="1" applyFont="1" applyFill="1" applyBorder="1" applyAlignment="1">
      <alignment horizontal="center" vertical="center"/>
    </xf>
    <xf numFmtId="0" fontId="7" fillId="0" borderId="6" xfId="0" applyFont="1" applyFill="1" applyBorder="1" applyAlignment="1">
      <alignment horizontal="center" vertical="center"/>
    </xf>
    <xf numFmtId="10" fontId="7" fillId="0" borderId="6" xfId="52" applyNumberFormat="1" applyFont="1" applyFill="1" applyBorder="1" applyAlignment="1">
      <alignment horizontal="center" vertical="center" wrapText="1"/>
    </xf>
    <xf numFmtId="176" fontId="7" fillId="0" borderId="6" xfId="52" applyNumberFormat="1" applyFont="1" applyFill="1" applyBorder="1" applyAlignment="1">
      <alignment horizontal="center" vertical="center" wrapText="1"/>
    </xf>
    <xf numFmtId="176" fontId="7" fillId="0" borderId="18" xfId="52" applyNumberFormat="1" applyFont="1" applyFill="1" applyBorder="1" applyAlignment="1">
      <alignment horizontal="center" vertical="center" wrapText="1"/>
    </xf>
    <xf numFmtId="0" fontId="8" fillId="0" borderId="0" xfId="52" applyFont="1" applyFill="1" applyBorder="1" applyAlignment="1">
      <alignment vertical="center" wrapText="1"/>
    </xf>
    <xf numFmtId="10" fontId="7" fillId="0" borderId="16" xfId="52" applyNumberFormat="1" applyFont="1" applyFill="1" applyBorder="1" applyAlignment="1">
      <alignment horizontal="left" vertical="center" wrapText="1"/>
    </xf>
    <xf numFmtId="0" fontId="7" fillId="0" borderId="20" xfId="52" applyFont="1" applyFill="1" applyBorder="1" applyAlignment="1">
      <alignment horizontal="left" vertical="center" wrapText="1"/>
    </xf>
    <xf numFmtId="10" fontId="9" fillId="0" borderId="0" xfId="52" applyNumberFormat="1" applyFont="1" applyBorder="1" applyAlignment="1">
      <alignment horizontal="center" vertical="center" wrapText="1"/>
    </xf>
    <xf numFmtId="9" fontId="0" fillId="0" borderId="0" xfId="0" applyNumberFormat="1" applyBorder="1"/>
    <xf numFmtId="0" fontId="3" fillId="0"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7" fillId="0" borderId="10" xfId="0" applyFont="1" applyFill="1" applyBorder="1" applyAlignment="1">
      <alignment horizontal="center" vertical="center"/>
    </xf>
    <xf numFmtId="0" fontId="3" fillId="0" borderId="6" xfId="0" applyFont="1" applyFill="1" applyBorder="1" applyAlignment="1">
      <alignment horizontal="center" vertical="center" wrapText="1"/>
    </xf>
    <xf numFmtId="0" fontId="8" fillId="0" borderId="15" xfId="52" applyFont="1" applyFill="1" applyBorder="1" applyAlignment="1">
      <alignment horizontal="left" vertical="center" wrapText="1"/>
    </xf>
    <xf numFmtId="0" fontId="8" fillId="0" borderId="16" xfId="52" applyFont="1" applyFill="1" applyBorder="1" applyAlignment="1">
      <alignment horizontal="left" vertical="center" wrapText="1"/>
    </xf>
    <xf numFmtId="0" fontId="3" fillId="0" borderId="23" xfId="0" applyFont="1" applyFill="1" applyBorder="1" applyAlignment="1">
      <alignment horizontal="center" vertical="center" wrapText="1"/>
    </xf>
    <xf numFmtId="0" fontId="8" fillId="0" borderId="20" xfId="52" applyFont="1" applyFill="1" applyBorder="1" applyAlignment="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百分比 2 2" xfId="50"/>
    <cellStyle name="常规 2 2" xfId="51"/>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R22"/>
  <sheetViews>
    <sheetView tabSelected="1" view="pageBreakPreview" zoomScaleNormal="100" workbookViewId="0">
      <selection activeCell="A2" sqref="A2:M2"/>
    </sheetView>
  </sheetViews>
  <sheetFormatPr defaultColWidth="9" defaultRowHeight="14.25"/>
  <cols>
    <col min="1" max="1" width="4.75" style="3" customWidth="1"/>
    <col min="2" max="2" width="15.1583333333333" style="3" customWidth="1"/>
    <col min="3" max="3" width="10.5" style="4" customWidth="1"/>
    <col min="4" max="4" width="13.25" style="4" customWidth="1"/>
    <col min="5" max="5" width="7.875" style="4" customWidth="1"/>
    <col min="6" max="6" width="8.8" style="3" customWidth="1"/>
    <col min="7" max="7" width="11" style="3" customWidth="1"/>
    <col min="8" max="9" width="9.125" style="3" customWidth="1"/>
    <col min="10" max="10" width="9.75" style="6" customWidth="1"/>
    <col min="11" max="11" width="10.5" style="6" customWidth="1"/>
    <col min="12" max="12" width="16" style="3" customWidth="1"/>
    <col min="13" max="13" width="12.6333333333333" style="3" customWidth="1"/>
    <col min="15" max="15" width="11.625" customWidth="1"/>
    <col min="16" max="16" width="12.75" customWidth="1"/>
  </cols>
  <sheetData>
    <row r="1" ht="18.75" spans="1:2">
      <c r="A1" s="70" t="s">
        <v>0</v>
      </c>
      <c r="B1" s="71"/>
    </row>
    <row r="2" ht="51" customHeight="1" spans="1:13">
      <c r="A2" s="10" t="s">
        <v>1</v>
      </c>
      <c r="B2" s="10"/>
      <c r="C2" s="10"/>
      <c r="D2" s="10"/>
      <c r="E2" s="10"/>
      <c r="F2" s="10"/>
      <c r="G2" s="10"/>
      <c r="H2" s="10"/>
      <c r="I2" s="10"/>
      <c r="J2" s="10"/>
      <c r="K2" s="10"/>
      <c r="L2" s="10"/>
      <c r="M2" s="10"/>
    </row>
    <row r="3" ht="27" customHeight="1" spans="1:13">
      <c r="A3" s="12" t="s">
        <v>2</v>
      </c>
      <c r="B3" s="12"/>
      <c r="C3" s="12"/>
      <c r="D3" s="12"/>
      <c r="E3" s="12"/>
      <c r="F3" s="12"/>
      <c r="G3" s="12"/>
      <c r="H3" s="12"/>
      <c r="I3" s="12"/>
      <c r="J3" s="12"/>
      <c r="K3" s="12"/>
      <c r="L3" s="12"/>
      <c r="M3" s="12"/>
    </row>
    <row r="4" ht="19" customHeight="1" spans="1:16">
      <c r="A4" s="14" t="s">
        <v>3</v>
      </c>
      <c r="B4" s="15" t="s">
        <v>4</v>
      </c>
      <c r="C4" s="15" t="s">
        <v>5</v>
      </c>
      <c r="D4" s="16" t="s">
        <v>6</v>
      </c>
      <c r="E4" s="16" t="s">
        <v>7</v>
      </c>
      <c r="F4" s="15" t="s">
        <v>8</v>
      </c>
      <c r="G4" s="16" t="s">
        <v>9</v>
      </c>
      <c r="H4" s="16" t="s">
        <v>10</v>
      </c>
      <c r="I4" s="16" t="s">
        <v>11</v>
      </c>
      <c r="J4" s="16" t="s">
        <v>12</v>
      </c>
      <c r="K4" s="15" t="s">
        <v>13</v>
      </c>
      <c r="L4" s="16" t="s">
        <v>14</v>
      </c>
      <c r="M4" s="53" t="s">
        <v>15</v>
      </c>
      <c r="P4" s="2"/>
    </row>
    <row r="5" ht="39" customHeight="1" spans="1:18">
      <c r="A5" s="18"/>
      <c r="B5" s="19"/>
      <c r="C5" s="19"/>
      <c r="D5" s="20"/>
      <c r="E5" s="20"/>
      <c r="F5" s="19"/>
      <c r="G5" s="20"/>
      <c r="H5" s="20"/>
      <c r="I5" s="20"/>
      <c r="J5" s="20"/>
      <c r="K5" s="19"/>
      <c r="L5" s="20"/>
      <c r="M5" s="55"/>
      <c r="N5" s="2"/>
      <c r="O5" s="2"/>
      <c r="P5" s="2"/>
      <c r="Q5" s="2"/>
      <c r="R5" s="2"/>
    </row>
    <row r="6" s="1" customFormat="1" ht="44" customHeight="1" spans="1:18">
      <c r="A6" s="22">
        <v>1</v>
      </c>
      <c r="B6" s="23" t="s">
        <v>16</v>
      </c>
      <c r="C6" s="24" t="s">
        <v>17</v>
      </c>
      <c r="D6" s="24" t="s">
        <v>18</v>
      </c>
      <c r="E6" s="24" t="s">
        <v>19</v>
      </c>
      <c r="F6" s="23">
        <v>2348</v>
      </c>
      <c r="G6" s="72">
        <v>228</v>
      </c>
      <c r="H6" s="72">
        <f t="shared" ref="H6:H11" si="0">G6*F6</f>
        <v>535344</v>
      </c>
      <c r="I6" s="72">
        <v>28</v>
      </c>
      <c r="J6" s="28">
        <v>1820</v>
      </c>
      <c r="K6" s="28">
        <f t="shared" ref="K6:K11" si="1">J6*I6</f>
        <v>50960</v>
      </c>
      <c r="L6" s="28" t="s">
        <v>20</v>
      </c>
      <c r="M6" s="57"/>
      <c r="N6" s="58"/>
      <c r="O6" s="58"/>
      <c r="P6" s="58"/>
      <c r="Q6" s="58"/>
      <c r="R6" s="58"/>
    </row>
    <row r="7" customFormat="1" ht="44" customHeight="1" spans="1:18">
      <c r="A7" s="22">
        <v>2</v>
      </c>
      <c r="B7" s="23" t="s">
        <v>16</v>
      </c>
      <c r="C7" s="24" t="s">
        <v>17</v>
      </c>
      <c r="D7" s="24" t="s">
        <v>21</v>
      </c>
      <c r="E7" s="24" t="s">
        <v>22</v>
      </c>
      <c r="F7" s="25">
        <v>468</v>
      </c>
      <c r="G7" s="61">
        <v>235</v>
      </c>
      <c r="H7" s="73">
        <f t="shared" si="0"/>
        <v>109980</v>
      </c>
      <c r="I7" s="76">
        <v>11</v>
      </c>
      <c r="J7" s="28">
        <v>1820</v>
      </c>
      <c r="K7" s="28">
        <f t="shared" si="1"/>
        <v>20020</v>
      </c>
      <c r="L7" s="28" t="s">
        <v>20</v>
      </c>
      <c r="M7" s="55"/>
      <c r="N7" s="2"/>
      <c r="O7" s="2"/>
      <c r="P7" s="2"/>
      <c r="Q7" s="2"/>
      <c r="R7" s="2"/>
    </row>
    <row r="8" customFormat="1" ht="44" customHeight="1" spans="1:13">
      <c r="A8" s="22">
        <v>3</v>
      </c>
      <c r="B8" s="23" t="s">
        <v>16</v>
      </c>
      <c r="C8" s="24" t="s">
        <v>17</v>
      </c>
      <c r="D8" s="24" t="s">
        <v>21</v>
      </c>
      <c r="E8" s="24" t="s">
        <v>22</v>
      </c>
      <c r="F8" s="25">
        <v>140</v>
      </c>
      <c r="G8" s="61">
        <v>235</v>
      </c>
      <c r="H8" s="73">
        <f t="shared" si="0"/>
        <v>32900</v>
      </c>
      <c r="I8" s="76">
        <v>3</v>
      </c>
      <c r="J8" s="28">
        <v>1820</v>
      </c>
      <c r="K8" s="28">
        <f t="shared" si="1"/>
        <v>5460</v>
      </c>
      <c r="L8" s="28" t="s">
        <v>20</v>
      </c>
      <c r="M8" s="55"/>
    </row>
    <row r="9" customFormat="1" ht="44" customHeight="1" spans="1:13">
      <c r="A9" s="22">
        <v>4</v>
      </c>
      <c r="B9" s="23" t="s">
        <v>16</v>
      </c>
      <c r="C9" s="24" t="s">
        <v>23</v>
      </c>
      <c r="D9" s="24" t="s">
        <v>18</v>
      </c>
      <c r="E9" s="24" t="s">
        <v>19</v>
      </c>
      <c r="F9" s="25">
        <v>600</v>
      </c>
      <c r="G9" s="61">
        <v>228</v>
      </c>
      <c r="H9" s="73">
        <f t="shared" si="0"/>
        <v>136800</v>
      </c>
      <c r="I9" s="76">
        <v>7</v>
      </c>
      <c r="J9" s="28">
        <v>1820</v>
      </c>
      <c r="K9" s="28">
        <f t="shared" si="1"/>
        <v>12740</v>
      </c>
      <c r="L9" s="61" t="s">
        <v>24</v>
      </c>
      <c r="M9" s="55"/>
    </row>
    <row r="10" customFormat="1" ht="44" customHeight="1" spans="1:13">
      <c r="A10" s="22">
        <v>5</v>
      </c>
      <c r="B10" s="23" t="s">
        <v>16</v>
      </c>
      <c r="C10" s="24" t="s">
        <v>25</v>
      </c>
      <c r="D10" s="24" t="s">
        <v>18</v>
      </c>
      <c r="E10" s="24" t="s">
        <v>19</v>
      </c>
      <c r="F10" s="25">
        <v>28</v>
      </c>
      <c r="G10" s="61">
        <v>228</v>
      </c>
      <c r="H10" s="73">
        <f t="shared" si="0"/>
        <v>6384</v>
      </c>
      <c r="I10" s="76">
        <v>0.3</v>
      </c>
      <c r="J10" s="28">
        <v>1820</v>
      </c>
      <c r="K10" s="28">
        <f t="shared" si="1"/>
        <v>546</v>
      </c>
      <c r="L10" s="61" t="s">
        <v>26</v>
      </c>
      <c r="M10" s="55"/>
    </row>
    <row r="11" customFormat="1" ht="44" customHeight="1" spans="1:13">
      <c r="A11" s="22">
        <v>6</v>
      </c>
      <c r="B11" s="23" t="s">
        <v>16</v>
      </c>
      <c r="C11" s="24" t="s">
        <v>27</v>
      </c>
      <c r="D11" s="24" t="s">
        <v>18</v>
      </c>
      <c r="E11" s="24" t="s">
        <v>19</v>
      </c>
      <c r="F11" s="25">
        <v>122</v>
      </c>
      <c r="G11" s="61">
        <v>228</v>
      </c>
      <c r="H11" s="73">
        <f t="shared" si="0"/>
        <v>27816</v>
      </c>
      <c r="I11" s="76">
        <v>1.5</v>
      </c>
      <c r="J11" s="28">
        <v>1820</v>
      </c>
      <c r="K11" s="28">
        <f t="shared" si="1"/>
        <v>2730</v>
      </c>
      <c r="L11" s="61" t="s">
        <v>28</v>
      </c>
      <c r="M11" s="55"/>
    </row>
    <row r="12" customFormat="1" ht="44" customHeight="1" spans="1:14">
      <c r="A12" s="30" t="s">
        <v>29</v>
      </c>
      <c r="B12" s="31"/>
      <c r="C12" s="32"/>
      <c r="D12" s="32"/>
      <c r="E12" s="32"/>
      <c r="F12" s="33">
        <f>SUM(F6:F11)</f>
        <v>3706</v>
      </c>
      <c r="G12" s="33"/>
      <c r="H12" s="33">
        <f>SUM(H6:H11)</f>
        <v>849224</v>
      </c>
      <c r="I12" s="33">
        <f>SUM(I6:I11)</f>
        <v>50.8</v>
      </c>
      <c r="J12" s="33"/>
      <c r="K12" s="34">
        <f>SUM(K6:K11)</f>
        <v>92456</v>
      </c>
      <c r="L12" s="63" t="s">
        <v>30</v>
      </c>
      <c r="M12" s="64"/>
      <c r="N12" s="65"/>
    </row>
    <row r="13" ht="45" customHeight="1" spans="1:14">
      <c r="A13" s="35" t="s">
        <v>15</v>
      </c>
      <c r="B13" s="36"/>
      <c r="C13" s="74"/>
      <c r="D13" s="75"/>
      <c r="E13" s="75"/>
      <c r="F13" s="75"/>
      <c r="G13" s="75"/>
      <c r="H13" s="75"/>
      <c r="I13" s="75"/>
      <c r="J13" s="75"/>
      <c r="K13" s="75"/>
      <c r="L13" s="75"/>
      <c r="M13" s="77"/>
      <c r="N13" s="2"/>
    </row>
    <row r="14" customFormat="1" ht="15.2" customHeight="1" spans="1:13">
      <c r="A14" s="40"/>
      <c r="B14" s="41"/>
      <c r="C14" s="42"/>
      <c r="D14" s="42"/>
      <c r="E14" s="42"/>
      <c r="F14" s="42"/>
      <c r="G14" s="42"/>
      <c r="H14" s="42"/>
      <c r="I14" s="42"/>
      <c r="J14" s="44"/>
      <c r="K14" s="44"/>
      <c r="L14" s="42"/>
      <c r="M14" s="42"/>
    </row>
    <row r="15" s="2" customFormat="1" ht="15.2" customHeight="1" spans="1:13">
      <c r="A15" s="40"/>
      <c r="B15" s="41"/>
      <c r="C15" s="42"/>
      <c r="D15" s="42"/>
      <c r="E15" s="42"/>
      <c r="F15" s="42"/>
      <c r="G15" s="42"/>
      <c r="H15" s="42"/>
      <c r="I15" s="42"/>
      <c r="J15" s="44"/>
      <c r="K15" s="44"/>
      <c r="L15" s="42"/>
      <c r="M15" s="42"/>
    </row>
    <row r="16" s="2" customFormat="1" ht="15.2" customHeight="1" spans="1:13">
      <c r="A16" s="40"/>
      <c r="B16" s="41"/>
      <c r="C16" s="42"/>
      <c r="D16" s="42"/>
      <c r="E16" s="42"/>
      <c r="F16" s="42"/>
      <c r="G16" s="42"/>
      <c r="H16" s="42"/>
      <c r="I16" s="42"/>
      <c r="J16" s="44"/>
      <c r="K16" s="44"/>
      <c r="L16" s="42"/>
      <c r="M16" s="42"/>
    </row>
    <row r="17" s="2" customFormat="1" ht="15.2" customHeight="1" spans="1:13">
      <c r="A17" s="40"/>
      <c r="B17" s="41"/>
      <c r="C17" s="42"/>
      <c r="D17" s="42"/>
      <c r="E17" s="42"/>
      <c r="F17" s="45"/>
      <c r="G17" s="42"/>
      <c r="H17" s="42"/>
      <c r="I17" s="42"/>
      <c r="J17" s="44"/>
      <c r="K17" s="47"/>
      <c r="L17" s="42"/>
      <c r="M17" s="42"/>
    </row>
    <row r="18" s="2" customFormat="1" ht="15.2" customHeight="1" spans="1:13">
      <c r="A18" s="40"/>
      <c r="B18" s="41"/>
      <c r="C18" s="42"/>
      <c r="D18" s="42"/>
      <c r="E18" s="42"/>
      <c r="F18" s="45"/>
      <c r="G18" s="42"/>
      <c r="H18" s="42"/>
      <c r="I18" s="42"/>
      <c r="J18" s="44"/>
      <c r="K18" s="44"/>
      <c r="L18" s="42"/>
      <c r="M18" s="42"/>
    </row>
    <row r="19" s="2" customFormat="1" ht="15.2" customHeight="1" spans="1:13">
      <c r="A19" s="40"/>
      <c r="B19" s="41"/>
      <c r="C19" s="42"/>
      <c r="D19" s="42"/>
      <c r="E19" s="42"/>
      <c r="F19" s="45"/>
      <c r="G19" s="42"/>
      <c r="H19" s="42"/>
      <c r="I19" s="42"/>
      <c r="J19" s="44"/>
      <c r="K19" s="44"/>
      <c r="L19" s="42"/>
      <c r="M19" s="42"/>
    </row>
    <row r="20" s="2" customFormat="1" ht="15.2" customHeight="1" spans="1:16">
      <c r="A20" s="40"/>
      <c r="B20" s="41"/>
      <c r="C20" s="42"/>
      <c r="D20" s="42"/>
      <c r="E20" s="42"/>
      <c r="F20" s="45"/>
      <c r="G20" s="42"/>
      <c r="H20" s="42"/>
      <c r="I20" s="42"/>
      <c r="J20" s="44"/>
      <c r="K20" s="48"/>
      <c r="L20" s="42"/>
      <c r="M20" s="42"/>
      <c r="P20" s="69"/>
    </row>
    <row r="21" s="2" customFormat="1" ht="15.2" customHeight="1" spans="1:13">
      <c r="A21" s="49"/>
      <c r="B21" s="42"/>
      <c r="C21" s="42"/>
      <c r="D21" s="42"/>
      <c r="E21" s="42"/>
      <c r="F21" s="42"/>
      <c r="G21" s="42"/>
      <c r="H21" s="42"/>
      <c r="I21" s="42"/>
      <c r="J21" s="44"/>
      <c r="K21" s="44"/>
      <c r="L21" s="42"/>
      <c r="M21" s="42"/>
    </row>
    <row r="22" s="2" customFormat="1" ht="15.2" customHeight="1" spans="1:13">
      <c r="A22" s="49"/>
      <c r="B22" s="42"/>
      <c r="C22" s="42"/>
      <c r="D22" s="42"/>
      <c r="E22" s="42"/>
      <c r="F22" s="42"/>
      <c r="G22" s="42"/>
      <c r="H22" s="42"/>
      <c r="I22" s="42"/>
      <c r="J22" s="44"/>
      <c r="K22" s="44"/>
      <c r="L22" s="42"/>
      <c r="M22" s="42"/>
    </row>
  </sheetData>
  <mergeCells count="20">
    <mergeCell ref="A1:B1"/>
    <mergeCell ref="A2:M2"/>
    <mergeCell ref="A3:M3"/>
    <mergeCell ref="A12:B12"/>
    <mergeCell ref="L12:M12"/>
    <mergeCell ref="A13:B13"/>
    <mergeCell ref="C13:M13"/>
    <mergeCell ref="A4:A5"/>
    <mergeCell ref="B4:B5"/>
    <mergeCell ref="C4:C5"/>
    <mergeCell ref="D4:D5"/>
    <mergeCell ref="E4:E5"/>
    <mergeCell ref="F4:F5"/>
    <mergeCell ref="G4:G5"/>
    <mergeCell ref="H4:H5"/>
    <mergeCell ref="I4:I5"/>
    <mergeCell ref="J4:J5"/>
    <mergeCell ref="K4:K5"/>
    <mergeCell ref="L4:L5"/>
    <mergeCell ref="M4:M5"/>
  </mergeCells>
  <printOptions horizontalCentered="1"/>
  <pageMargins left="0.118055555555556" right="0.118055555555556" top="0.984027777777778" bottom="0.196850393700787" header="0.472222222222222" footer="0.66875"/>
  <pageSetup paperSize="9" scale="95" orientation="landscape"/>
  <headerFooter>
    <oddHeader>&amp;C&amp;"宋体,常规"&amp;22贵州仪伦房地产资产评估有限公司</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Q20"/>
  <sheetViews>
    <sheetView view="pageBreakPreview" zoomScaleNormal="100" workbookViewId="0">
      <selection activeCell="C10" sqref="C10"/>
    </sheetView>
  </sheetViews>
  <sheetFormatPr defaultColWidth="9" defaultRowHeight="18.75"/>
  <cols>
    <col min="1" max="1" width="6.19166666666667" style="3" customWidth="1"/>
    <col min="2" max="2" width="16.0416666666667" style="3" customWidth="1"/>
    <col min="3" max="3" width="18.125" style="4" customWidth="1"/>
    <col min="4" max="4" width="7.375" style="4" customWidth="1"/>
    <col min="5" max="5" width="8.8" style="3" customWidth="1"/>
    <col min="6" max="6" width="11.375" style="5" customWidth="1"/>
    <col min="7" max="7" width="9.75" style="4" customWidth="1"/>
    <col min="8" max="8" width="10.75" style="6" customWidth="1"/>
    <col min="9" max="9" width="11.375" style="7" customWidth="1"/>
    <col min="10" max="10" width="12.4166666666667" style="6" customWidth="1"/>
    <col min="11" max="11" width="16.9166666666667" style="3" customWidth="1"/>
    <col min="12" max="12" width="8.30833333333333" style="3" customWidth="1"/>
    <col min="14" max="14" width="11.625" customWidth="1"/>
    <col min="15" max="15" width="12.75" customWidth="1"/>
  </cols>
  <sheetData>
    <row r="1" spans="1:2">
      <c r="A1" s="8" t="s">
        <v>31</v>
      </c>
      <c r="B1" s="9"/>
    </row>
    <row r="2" ht="51" customHeight="1" spans="1:12">
      <c r="A2" s="10" t="s">
        <v>32</v>
      </c>
      <c r="B2" s="10"/>
      <c r="C2" s="10"/>
      <c r="D2" s="10"/>
      <c r="E2" s="10"/>
      <c r="F2" s="11"/>
      <c r="G2" s="10"/>
      <c r="H2" s="10"/>
      <c r="I2" s="50"/>
      <c r="J2" s="10"/>
      <c r="K2" s="10"/>
      <c r="L2" s="10"/>
    </row>
    <row r="3" ht="36" customHeight="1" spans="1:12">
      <c r="A3" s="12" t="s">
        <v>2</v>
      </c>
      <c r="B3" s="12"/>
      <c r="C3" s="12"/>
      <c r="D3" s="12"/>
      <c r="E3" s="12"/>
      <c r="F3" s="13"/>
      <c r="G3" s="12"/>
      <c r="H3" s="12"/>
      <c r="I3" s="51"/>
      <c r="J3" s="12"/>
      <c r="K3" s="12"/>
      <c r="L3" s="12"/>
    </row>
    <row r="4" ht="27" customHeight="1" spans="1:15">
      <c r="A4" s="14" t="s">
        <v>3</v>
      </c>
      <c r="B4" s="15" t="s">
        <v>4</v>
      </c>
      <c r="C4" s="15" t="s">
        <v>5</v>
      </c>
      <c r="D4" s="16" t="s">
        <v>7</v>
      </c>
      <c r="E4" s="15" t="s">
        <v>8</v>
      </c>
      <c r="F4" s="16" t="s">
        <v>33</v>
      </c>
      <c r="G4" s="17" t="s">
        <v>34</v>
      </c>
      <c r="H4" s="15" t="s">
        <v>35</v>
      </c>
      <c r="I4" s="52" t="s">
        <v>36</v>
      </c>
      <c r="J4" s="16" t="s">
        <v>37</v>
      </c>
      <c r="K4" s="16" t="s">
        <v>14</v>
      </c>
      <c r="L4" s="53" t="s">
        <v>15</v>
      </c>
      <c r="O4" s="2"/>
    </row>
    <row r="5" ht="27" customHeight="1" spans="1:17">
      <c r="A5" s="18"/>
      <c r="B5" s="19"/>
      <c r="C5" s="19"/>
      <c r="D5" s="20"/>
      <c r="E5" s="19"/>
      <c r="F5" s="20"/>
      <c r="G5" s="21"/>
      <c r="H5" s="19"/>
      <c r="I5" s="54"/>
      <c r="J5" s="20"/>
      <c r="K5" s="20"/>
      <c r="L5" s="55"/>
      <c r="M5" s="2"/>
      <c r="N5" s="2"/>
      <c r="O5" s="2"/>
      <c r="P5" s="2"/>
      <c r="Q5" s="2"/>
    </row>
    <row r="6" s="1" customFormat="1" ht="42" customHeight="1" spans="1:17">
      <c r="A6" s="22">
        <v>1</v>
      </c>
      <c r="B6" s="23" t="s">
        <v>16</v>
      </c>
      <c r="C6" s="24" t="s">
        <v>17</v>
      </c>
      <c r="D6" s="24" t="s">
        <v>19</v>
      </c>
      <c r="E6" s="25">
        <v>600</v>
      </c>
      <c r="F6" s="26" t="s">
        <v>38</v>
      </c>
      <c r="G6" s="27">
        <v>228</v>
      </c>
      <c r="H6" s="28">
        <f>G6*E6</f>
        <v>136800</v>
      </c>
      <c r="I6" s="56">
        <v>0.3825</v>
      </c>
      <c r="J6" s="28">
        <f>I6*H6</f>
        <v>52326</v>
      </c>
      <c r="K6" s="28" t="s">
        <v>20</v>
      </c>
      <c r="L6" s="57"/>
      <c r="M6" s="58"/>
      <c r="N6" s="58"/>
      <c r="O6" s="58"/>
      <c r="P6" s="58"/>
      <c r="Q6" s="58"/>
    </row>
    <row r="7" customFormat="1" ht="42" customHeight="1" spans="1:17">
      <c r="A7" s="22">
        <v>2</v>
      </c>
      <c r="B7" s="23" t="s">
        <v>16</v>
      </c>
      <c r="C7" s="24" t="s">
        <v>17</v>
      </c>
      <c r="D7" s="24" t="s">
        <v>22</v>
      </c>
      <c r="E7" s="25">
        <v>40</v>
      </c>
      <c r="F7" s="26" t="s">
        <v>38</v>
      </c>
      <c r="G7" s="29">
        <v>235</v>
      </c>
      <c r="H7" s="28">
        <f>G7*E7</f>
        <v>9400</v>
      </c>
      <c r="I7" s="56">
        <v>0.3825</v>
      </c>
      <c r="J7" s="28">
        <f>I7*H7</f>
        <v>3595.5</v>
      </c>
      <c r="K7" s="28" t="s">
        <v>20</v>
      </c>
      <c r="L7" s="55"/>
      <c r="M7" s="2"/>
      <c r="N7" s="2"/>
      <c r="O7" s="2"/>
      <c r="P7" s="2"/>
      <c r="Q7" s="2"/>
    </row>
    <row r="8" customFormat="1" ht="42" customHeight="1" spans="1:12">
      <c r="A8" s="22">
        <v>3</v>
      </c>
      <c r="B8" s="23" t="s">
        <v>16</v>
      </c>
      <c r="C8" s="24" t="s">
        <v>17</v>
      </c>
      <c r="D8" s="24" t="s">
        <v>22</v>
      </c>
      <c r="E8" s="25">
        <v>180</v>
      </c>
      <c r="F8" s="26" t="s">
        <v>38</v>
      </c>
      <c r="G8" s="29">
        <v>235</v>
      </c>
      <c r="H8" s="28">
        <f>G8*E8</f>
        <v>42300</v>
      </c>
      <c r="I8" s="56">
        <v>0.3825</v>
      </c>
      <c r="J8" s="28">
        <f>I8*H8</f>
        <v>16179.75</v>
      </c>
      <c r="K8" s="28" t="s">
        <v>20</v>
      </c>
      <c r="L8" s="55"/>
    </row>
    <row r="9" customFormat="1" ht="42" customHeight="1" spans="1:12">
      <c r="A9" s="22">
        <v>4</v>
      </c>
      <c r="B9" s="23" t="s">
        <v>16</v>
      </c>
      <c r="C9" s="24" t="s">
        <v>23</v>
      </c>
      <c r="D9" s="24" t="s">
        <v>19</v>
      </c>
      <c r="E9" s="25">
        <v>600</v>
      </c>
      <c r="F9" s="25" t="s">
        <v>39</v>
      </c>
      <c r="G9" s="29">
        <v>228</v>
      </c>
      <c r="H9" s="28">
        <f>G9*E9</f>
        <v>136800</v>
      </c>
      <c r="I9" s="59">
        <v>0.525</v>
      </c>
      <c r="J9" s="60">
        <f>I9*H9</f>
        <v>71820</v>
      </c>
      <c r="K9" s="61" t="s">
        <v>24</v>
      </c>
      <c r="L9" s="55"/>
    </row>
    <row r="10" customFormat="1" ht="42" customHeight="1" spans="1:13">
      <c r="A10" s="30" t="s">
        <v>29</v>
      </c>
      <c r="B10" s="31"/>
      <c r="C10" s="32"/>
      <c r="D10" s="32"/>
      <c r="E10" s="33">
        <f>SUM(E6:E9)</f>
        <v>1420</v>
      </c>
      <c r="F10" s="33"/>
      <c r="G10" s="33"/>
      <c r="H10" s="34"/>
      <c r="I10" s="62"/>
      <c r="J10" s="34">
        <f>SUM(J6:J9)</f>
        <v>143921.25</v>
      </c>
      <c r="K10" s="63" t="s">
        <v>40</v>
      </c>
      <c r="L10" s="64"/>
      <c r="M10" s="65"/>
    </row>
    <row r="11" ht="42" customHeight="1" spans="1:13">
      <c r="A11" s="35" t="s">
        <v>15</v>
      </c>
      <c r="B11" s="36"/>
      <c r="C11" s="37" t="s">
        <v>41</v>
      </c>
      <c r="D11" s="38"/>
      <c r="E11" s="38"/>
      <c r="F11" s="38"/>
      <c r="G11" s="38"/>
      <c r="H11" s="39"/>
      <c r="I11" s="66"/>
      <c r="J11" s="39"/>
      <c r="K11" s="38"/>
      <c r="L11" s="67"/>
      <c r="M11" s="2"/>
    </row>
    <row r="12" customFormat="1" ht="15.2" customHeight="1" spans="1:12">
      <c r="A12" s="40"/>
      <c r="B12" s="41"/>
      <c r="C12" s="42"/>
      <c r="D12" s="42"/>
      <c r="E12" s="42"/>
      <c r="F12" s="43"/>
      <c r="G12" s="42"/>
      <c r="H12" s="44"/>
      <c r="I12" s="68"/>
      <c r="J12" s="44"/>
      <c r="K12" s="42"/>
      <c r="L12" s="42"/>
    </row>
    <row r="13" s="2" customFormat="1" ht="15.2" customHeight="1" spans="1:12">
      <c r="A13" s="40"/>
      <c r="B13" s="41"/>
      <c r="C13" s="42"/>
      <c r="D13" s="42"/>
      <c r="E13" s="42"/>
      <c r="F13" s="43"/>
      <c r="G13" s="42"/>
      <c r="H13" s="44"/>
      <c r="I13" s="68"/>
      <c r="J13" s="44"/>
      <c r="K13" s="42"/>
      <c r="L13" s="42"/>
    </row>
    <row r="14" s="2" customFormat="1" ht="15.2" customHeight="1" spans="1:12">
      <c r="A14" s="40"/>
      <c r="B14" s="41"/>
      <c r="C14" s="42"/>
      <c r="D14" s="42"/>
      <c r="E14" s="42"/>
      <c r="F14" s="43"/>
      <c r="G14" s="42"/>
      <c r="H14" s="44"/>
      <c r="I14" s="68"/>
      <c r="J14" s="44"/>
      <c r="K14" s="42"/>
      <c r="L14" s="42"/>
    </row>
    <row r="15" s="2" customFormat="1" ht="15.2" customHeight="1" spans="1:12">
      <c r="A15" s="40"/>
      <c r="B15" s="41"/>
      <c r="C15" s="42"/>
      <c r="D15" s="42"/>
      <c r="E15" s="45"/>
      <c r="F15" s="46"/>
      <c r="G15" s="42"/>
      <c r="H15" s="47"/>
      <c r="I15" s="68"/>
      <c r="J15" s="44"/>
      <c r="K15" s="42"/>
      <c r="L15" s="42"/>
    </row>
    <row r="16" s="2" customFormat="1" ht="15.2" customHeight="1" spans="1:12">
      <c r="A16" s="40"/>
      <c r="B16" s="41"/>
      <c r="C16" s="42"/>
      <c r="D16" s="42"/>
      <c r="E16" s="45"/>
      <c r="F16" s="46"/>
      <c r="G16" s="42"/>
      <c r="H16" s="44"/>
      <c r="I16" s="68"/>
      <c r="J16" s="44"/>
      <c r="K16" s="42"/>
      <c r="L16" s="42"/>
    </row>
    <row r="17" s="2" customFormat="1" ht="15.2" customHeight="1" spans="1:12">
      <c r="A17" s="40"/>
      <c r="B17" s="41"/>
      <c r="C17" s="42"/>
      <c r="D17" s="42"/>
      <c r="E17" s="45"/>
      <c r="F17" s="46"/>
      <c r="G17" s="42"/>
      <c r="H17" s="44"/>
      <c r="I17" s="68"/>
      <c r="J17" s="44"/>
      <c r="K17" s="42"/>
      <c r="L17" s="42"/>
    </row>
    <row r="18" s="2" customFormat="1" ht="15.2" customHeight="1" spans="1:15">
      <c r="A18" s="40"/>
      <c r="B18" s="41"/>
      <c r="C18" s="42"/>
      <c r="D18" s="42"/>
      <c r="E18" s="45"/>
      <c r="F18" s="46"/>
      <c r="G18" s="42"/>
      <c r="H18" s="48"/>
      <c r="I18" s="68"/>
      <c r="J18" s="44"/>
      <c r="K18" s="42"/>
      <c r="L18" s="42"/>
      <c r="O18" s="69"/>
    </row>
    <row r="19" s="2" customFormat="1" ht="15.2" customHeight="1" spans="1:12">
      <c r="A19" s="49"/>
      <c r="B19" s="42"/>
      <c r="C19" s="42"/>
      <c r="D19" s="42"/>
      <c r="E19" s="42"/>
      <c r="F19" s="43"/>
      <c r="G19" s="42"/>
      <c r="H19" s="44"/>
      <c r="I19" s="68"/>
      <c r="J19" s="44"/>
      <c r="K19" s="42"/>
      <c r="L19" s="42"/>
    </row>
    <row r="20" s="2" customFormat="1" ht="15.2" customHeight="1" spans="1:12">
      <c r="A20" s="49"/>
      <c r="B20" s="42"/>
      <c r="C20" s="42"/>
      <c r="D20" s="42"/>
      <c r="E20" s="42"/>
      <c r="F20" s="43"/>
      <c r="G20" s="42"/>
      <c r="H20" s="44"/>
      <c r="I20" s="68"/>
      <c r="J20" s="44"/>
      <c r="K20" s="42"/>
      <c r="L20" s="42"/>
    </row>
  </sheetData>
  <mergeCells count="19">
    <mergeCell ref="A1:B1"/>
    <mergeCell ref="A2:L2"/>
    <mergeCell ref="A3:L3"/>
    <mergeCell ref="A10:B10"/>
    <mergeCell ref="K10:L10"/>
    <mergeCell ref="A11:B11"/>
    <mergeCell ref="C11:L11"/>
    <mergeCell ref="A4:A5"/>
    <mergeCell ref="B4:B5"/>
    <mergeCell ref="C4:C5"/>
    <mergeCell ref="D4:D5"/>
    <mergeCell ref="E4:E5"/>
    <mergeCell ref="F4:F5"/>
    <mergeCell ref="G4:G5"/>
    <mergeCell ref="H4:H5"/>
    <mergeCell ref="I4:I5"/>
    <mergeCell ref="J4:J5"/>
    <mergeCell ref="K4:K5"/>
    <mergeCell ref="L4:L5"/>
  </mergeCells>
  <printOptions horizontalCentered="1"/>
  <pageMargins left="0.118055555555556" right="0.236111111111111" top="0.984027777777778" bottom="0.196850393700787" header="0.472222222222222" footer="0.66875"/>
  <pageSetup paperSize="9" scale="95" orientation="landscape"/>
  <headerFooter>
    <oddHeader>&amp;C&amp;"宋体,常规"&amp;22贵州仪伦房地产资产评估有限公司</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报废</vt:lpstr>
      <vt:lpstr>转赠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叶先生</cp:lastModifiedBy>
  <dcterms:created xsi:type="dcterms:W3CDTF">2008-09-11T17:22:00Z</dcterms:created>
  <cp:lastPrinted>2018-01-08T02:46:00Z</cp:lastPrinted>
  <dcterms:modified xsi:type="dcterms:W3CDTF">2025-08-12T10:08:31Z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0A59AEDD358F4CFC80D2A62E2DCCA7BB_13</vt:lpwstr>
  </property>
  <property fmtid="{D5CDD505-2E9C-101B-9397-08002B2CF9AE}" pid="3" name="KSOProductBuildVer">
    <vt:lpwstr>2052-12.1.0.21915</vt:lpwstr>
  </property>
</Properties>
</file>