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明细表!$A$5:$M$48</definedName>
    <definedName name="_xlnm.Print_Area" localSheetId="0">明细表!$A$1:$M$48</definedName>
    <definedName name="_xlnm.Print_Titles" localSheetId="0">明细表!$4:$5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<sst xmlns="http://schemas.openxmlformats.org/spreadsheetml/2006/main" count="310" uniqueCount="83">
  <si>
    <t>贵州省兴义公路管理局房改房明细表</t>
  </si>
  <si>
    <t>填报单位（签章）:贵州省兴义公路管理局</t>
  </si>
  <si>
    <t>序号</t>
  </si>
  <si>
    <t>资产名称</t>
  </si>
  <si>
    <t>资产编号</t>
  </si>
  <si>
    <t>坐落位置</t>
  </si>
  <si>
    <t>计量单位</t>
  </si>
  <si>
    <t>建筑结构</t>
  </si>
  <si>
    <t>数量</t>
  </si>
  <si>
    <t>取得日期</t>
  </si>
  <si>
    <t>账面原值（元）</t>
  </si>
  <si>
    <t>取得时间</t>
  </si>
  <si>
    <t>是否有产权</t>
  </si>
  <si>
    <t>产权是否有争议</t>
  </si>
  <si>
    <t>备注</t>
  </si>
  <si>
    <t>宿舍</t>
  </si>
  <si>
    <t>000001657</t>
  </si>
  <si>
    <t>望谟县王母街道办解放路</t>
  </si>
  <si>
    <t>平方米</t>
  </si>
  <si>
    <t>砖混结构</t>
  </si>
  <si>
    <t>否</t>
  </si>
  <si>
    <t>无争议</t>
  </si>
  <si>
    <t>望谟段</t>
  </si>
  <si>
    <t>520000429680782183000004</t>
  </si>
  <si>
    <t>000001659</t>
  </si>
  <si>
    <t>退休职工宿舍</t>
  </si>
  <si>
    <t>000001660</t>
  </si>
  <si>
    <t>小计</t>
  </si>
  <si>
    <t>职工宿舍</t>
  </si>
  <si>
    <t>000000841</t>
  </si>
  <si>
    <t>册亨县环城路</t>
  </si>
  <si>
    <t>册亨段</t>
  </si>
  <si>
    <t>000000842</t>
  </si>
  <si>
    <t>000000843</t>
  </si>
  <si>
    <t>000000844</t>
  </si>
  <si>
    <t>册亨县东风桥社区</t>
  </si>
  <si>
    <t>000000845</t>
  </si>
  <si>
    <t>520000429680782190000010</t>
  </si>
  <si>
    <t>520000429680782100000004</t>
  </si>
  <si>
    <t>安龙县</t>
  </si>
  <si>
    <t>安龙段</t>
  </si>
  <si>
    <t>520000429680782196000004</t>
  </si>
  <si>
    <t>000000748</t>
  </si>
  <si>
    <t>000001809</t>
  </si>
  <si>
    <t>兴仁县</t>
  </si>
  <si>
    <t>兴仁段</t>
  </si>
  <si>
    <t>000001810</t>
  </si>
  <si>
    <t>000001813</t>
  </si>
  <si>
    <t>机修班房（房改房）</t>
  </si>
  <si>
    <t>FW1985000001</t>
  </si>
  <si>
    <t>000001959</t>
  </si>
  <si>
    <t>贵州省兴义市大佛洞和平街</t>
  </si>
  <si>
    <t>兴义段</t>
  </si>
  <si>
    <t>000001958</t>
  </si>
  <si>
    <t>贵州省兴义市坪东幸福路</t>
  </si>
  <si>
    <t>520000429680782190000019</t>
  </si>
  <si>
    <t>贵州省兴义市西湖路23号</t>
  </si>
  <si>
    <t>000001956</t>
  </si>
  <si>
    <t>龙头山宿舍</t>
  </si>
  <si>
    <t>000000936</t>
  </si>
  <si>
    <t>贵州省兴义市龙头山隧道旁</t>
  </si>
  <si>
    <t>000000937</t>
  </si>
  <si>
    <t>000000939</t>
  </si>
  <si>
    <t>000000935</t>
  </si>
  <si>
    <t>000000940</t>
  </si>
  <si>
    <t>000000938</t>
  </si>
  <si>
    <t>柯沙坡宿舍</t>
  </si>
  <si>
    <t>000000930</t>
  </si>
  <si>
    <t>贵州省兴义市柯沙坡</t>
  </si>
  <si>
    <t>520000429680782178000004</t>
  </si>
  <si>
    <t>贵州省兴义市西湖路24号</t>
  </si>
  <si>
    <t>有</t>
  </si>
  <si>
    <t>000001116</t>
  </si>
  <si>
    <t>520000429680782184000004</t>
  </si>
  <si>
    <t>520000429680782185000004</t>
  </si>
  <si>
    <t>000001120</t>
  </si>
  <si>
    <t>520000429680782193000004</t>
  </si>
  <si>
    <t>贵州省兴义市</t>
  </si>
  <si>
    <t>000002189</t>
  </si>
  <si>
    <t>贵州省黔西南布依族苗族自治州贞丰县原贞丰道班</t>
  </si>
  <si>
    <t>贞丰段</t>
  </si>
  <si>
    <t>520000429680782190000014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</si>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</sst>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000\-00\-00"/>
    <numFmt numFmtId="178" formatCode="yyyy\-mm\-dd"/>
    <numFmt numFmtId="179" formatCode="0.00_ "/>
    <numFmt numFmtId="180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6"/>
      <color rgb="FFFF0000"/>
      <name val="黑体"/>
      <charset val="134"/>
    </font>
    <font>
      <sz val="24"/>
      <color theme="1"/>
      <name val="方正小标宋简体"/>
      <charset val="134"/>
    </font>
    <font>
      <sz val="24"/>
      <color rgb="FFFF0000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0" borderId="0" xfId="0" applyNumberForma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179" fontId="1" fillId="0" borderId="1" xfId="0" applyNumberFormat="1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10" fillId="0" borderId="1" xfId="0" applyNumberFormat="1" applyFont="1" applyBorder="1" applyAlignment="1">
      <alignment horizontal="center" vertical="center"/>
    </xf>
    <xf numFmtId="43" fontId="3" fillId="0" borderId="0" xfId="0" applyNumberFormat="1" applyFont="1" applyFill="1" applyAlignment="1">
      <alignment horizontal="left" vertical="center"/>
    </xf>
    <xf numFmtId="43" fontId="5" fillId="0" borderId="0" xfId="0" applyNumberFormat="1" applyFont="1" applyAlignment="1">
      <alignment horizontal="left" vertical="center"/>
    </xf>
    <xf numFmtId="43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3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left" vertical="center" shrinkToFit="1"/>
    </xf>
    <xf numFmtId="43" fontId="8" fillId="0" borderId="1" xfId="0" applyNumberFormat="1" applyFont="1" applyFill="1" applyBorder="1" applyAlignment="1">
      <alignment horizontal="left" vertical="center" wrapText="1"/>
    </xf>
    <xf numFmtId="180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43" fontId="0" fillId="0" borderId="1" xfId="0" applyNumberFormat="1" applyFont="1" applyFill="1" applyBorder="1" applyAlignment="1">
      <alignment horizontal="left" vertical="center"/>
    </xf>
    <xf numFmtId="43" fontId="12" fillId="0" borderId="1" xfId="0" applyNumberFormat="1" applyFont="1" applyBorder="1" applyAlignment="1">
      <alignment horizontal="left" vertical="center"/>
    </xf>
    <xf numFmtId="43" fontId="7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43" fontId="7" fillId="0" borderId="7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3" fontId="7" fillId="0" borderId="1" xfId="0" applyNumberFormat="1" applyFont="1" applyFill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 shrinkToFit="1"/>
    </xf>
    <xf numFmtId="0" fontId="8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zoomScale="80" zoomScaleNormal="80" workbookViewId="0">
      <pane ySplit="5" topLeftCell="A6" activePane="bottomLeft" state="frozen"/>
      <selection/>
      <selection pane="bottomLeft" activeCell="P10" sqref="P10"/>
    </sheetView>
  </sheetViews>
  <sheetFormatPr defaultColWidth="9" defaultRowHeight="13.5"/>
  <cols>
    <col min="1" max="1" width="8.85833333333333" style="4" customWidth="1"/>
    <col min="2" max="2" width="21.0583333333333" style="4" customWidth="1"/>
    <col min="3" max="3" width="32.6333333333333" style="4" customWidth="1"/>
    <col min="4" max="4" width="31.8083333333333" style="4" customWidth="1"/>
    <col min="5" max="5" width="11.8916666666667" style="4" customWidth="1"/>
    <col min="6" max="6" width="15.4583333333333" style="5" customWidth="1"/>
    <col min="7" max="7" width="13.9" style="4" customWidth="1"/>
    <col min="8" max="8" width="16.85" style="4" customWidth="1"/>
    <col min="9" max="9" width="18.825" style="6" customWidth="1"/>
    <col min="10" max="10" width="15.7166666666667" style="5" customWidth="1"/>
    <col min="11" max="11" width="10.9583333333333" style="5" customWidth="1"/>
    <col min="12" max="12" width="12.3166666666667" style="5" customWidth="1"/>
    <col min="13" max="13" width="17.5166666666667" style="4" customWidth="1"/>
  </cols>
  <sheetData>
    <row r="1" ht="28" customHeight="1" spans="1:9">
      <c r="A1" s="7"/>
      <c r="B1" s="7"/>
      <c r="C1" s="7"/>
      <c r="D1" s="7"/>
      <c r="E1" s="7"/>
      <c r="F1" s="8"/>
      <c r="G1" s="7"/>
      <c r="H1" s="7"/>
      <c r="I1" s="44"/>
    </row>
    <row r="2" ht="31" customHeight="1" spans="1:13">
      <c r="A2" s="9" t="s">
        <v>0</v>
      </c>
      <c r="B2" s="9"/>
      <c r="C2" s="9"/>
      <c r="D2" s="9"/>
      <c r="E2" s="9"/>
      <c r="F2" s="10"/>
      <c r="G2" s="9"/>
      <c r="H2" s="9"/>
      <c r="I2" s="45"/>
      <c r="J2" s="10"/>
      <c r="K2" s="10"/>
      <c r="L2" s="10"/>
      <c r="M2" s="9"/>
    </row>
    <row r="3" customFormat="1" ht="24" customHeight="1" spans="1:13">
      <c r="A3" s="11" t="s">
        <v>1</v>
      </c>
      <c r="B3" s="11"/>
      <c r="C3" s="11"/>
      <c r="D3" s="11"/>
      <c r="E3" s="11"/>
      <c r="F3" s="5"/>
      <c r="G3" s="4"/>
      <c r="H3" s="4"/>
      <c r="I3" s="6"/>
      <c r="J3" s="5"/>
      <c r="K3" s="5"/>
      <c r="L3" s="5"/>
      <c r="M3" s="4"/>
    </row>
    <row r="4" s="1" customFormat="1" ht="18" customHeight="1" spans="1:13">
      <c r="A4" s="12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46" t="s">
        <v>10</v>
      </c>
      <c r="J4" s="47" t="s">
        <v>11</v>
      </c>
      <c r="K4" s="47" t="s">
        <v>12</v>
      </c>
      <c r="L4" s="47" t="s">
        <v>13</v>
      </c>
      <c r="M4" s="12" t="s">
        <v>14</v>
      </c>
    </row>
    <row r="5" s="2" customFormat="1" ht="69" customHeight="1" spans="1:13">
      <c r="A5" s="12"/>
      <c r="B5" s="12"/>
      <c r="C5" s="14"/>
      <c r="D5" s="14"/>
      <c r="E5" s="14"/>
      <c r="F5" s="14"/>
      <c r="G5" s="14"/>
      <c r="H5" s="14"/>
      <c r="I5" s="48"/>
      <c r="J5" s="14"/>
      <c r="K5" s="49"/>
      <c r="L5" s="49"/>
      <c r="M5" s="12"/>
    </row>
    <row r="6" customFormat="1" ht="38" customHeight="1" spans="1:13">
      <c r="A6" s="12">
        <v>1</v>
      </c>
      <c r="B6" s="15" t="s">
        <v>15</v>
      </c>
      <c r="C6" s="16" t="s">
        <v>16</v>
      </c>
      <c r="D6" s="17" t="s">
        <v>17</v>
      </c>
      <c r="E6" s="12" t="s">
        <v>18</v>
      </c>
      <c r="F6" s="18" t="s">
        <v>19</v>
      </c>
      <c r="G6" s="19">
        <v>363</v>
      </c>
      <c r="H6" s="20">
        <v>29221</v>
      </c>
      <c r="I6" s="50">
        <v>31990</v>
      </c>
      <c r="J6" s="20">
        <v>29221</v>
      </c>
      <c r="K6" s="18" t="s">
        <v>20</v>
      </c>
      <c r="L6" s="18" t="s">
        <v>21</v>
      </c>
      <c r="M6" s="17" t="s">
        <v>22</v>
      </c>
    </row>
    <row r="7" customFormat="1" ht="38" customHeight="1" spans="1:13">
      <c r="A7" s="12">
        <v>2</v>
      </c>
      <c r="B7" s="15" t="s">
        <v>15</v>
      </c>
      <c r="C7" s="63" t="s">
        <v>23</v>
      </c>
      <c r="D7" s="17" t="s">
        <v>17</v>
      </c>
      <c r="E7" s="12" t="s">
        <v>18</v>
      </c>
      <c r="F7" s="18" t="s">
        <v>19</v>
      </c>
      <c r="G7" s="19">
        <v>787.7</v>
      </c>
      <c r="H7" s="20">
        <v>30317</v>
      </c>
      <c r="I7" s="50">
        <v>82644</v>
      </c>
      <c r="J7" s="20">
        <v>30317</v>
      </c>
      <c r="K7" s="18" t="s">
        <v>20</v>
      </c>
      <c r="L7" s="18" t="s">
        <v>21</v>
      </c>
      <c r="M7" s="17" t="s">
        <v>22</v>
      </c>
    </row>
    <row r="8" ht="38" customHeight="1" spans="1:13">
      <c r="A8" s="12">
        <v>3</v>
      </c>
      <c r="B8" s="15" t="s">
        <v>15</v>
      </c>
      <c r="C8" s="16" t="s">
        <v>24</v>
      </c>
      <c r="D8" s="17" t="s">
        <v>17</v>
      </c>
      <c r="E8" s="12" t="s">
        <v>18</v>
      </c>
      <c r="F8" s="18" t="s">
        <v>19</v>
      </c>
      <c r="G8" s="19">
        <v>124</v>
      </c>
      <c r="H8" s="20">
        <v>27030</v>
      </c>
      <c r="I8" s="50">
        <v>5616</v>
      </c>
      <c r="J8" s="20">
        <v>27030</v>
      </c>
      <c r="K8" s="18" t="s">
        <v>20</v>
      </c>
      <c r="L8" s="18" t="s">
        <v>21</v>
      </c>
      <c r="M8" s="17" t="s">
        <v>22</v>
      </c>
    </row>
    <row r="9" ht="38" customHeight="1" spans="1:13">
      <c r="A9" s="12">
        <v>4</v>
      </c>
      <c r="B9" s="15" t="s">
        <v>25</v>
      </c>
      <c r="C9" s="16" t="s">
        <v>26</v>
      </c>
      <c r="D9" s="17" t="s">
        <v>17</v>
      </c>
      <c r="E9" s="12" t="s">
        <v>18</v>
      </c>
      <c r="F9" s="18" t="s">
        <v>19</v>
      </c>
      <c r="G9" s="19">
        <v>527</v>
      </c>
      <c r="H9" s="20">
        <v>32143</v>
      </c>
      <c r="I9" s="50">
        <v>122016.83</v>
      </c>
      <c r="J9" s="20">
        <v>32143</v>
      </c>
      <c r="K9" s="18" t="s">
        <v>20</v>
      </c>
      <c r="L9" s="18" t="s">
        <v>21</v>
      </c>
      <c r="M9" s="17" t="s">
        <v>22</v>
      </c>
    </row>
    <row r="10" ht="23" customHeight="1" spans="1:13">
      <c r="A10" s="12"/>
      <c r="B10" s="15" t="s">
        <v>27</v>
      </c>
      <c r="C10" s="16"/>
      <c r="D10" s="17"/>
      <c r="E10" s="12"/>
      <c r="F10" s="18"/>
      <c r="G10" s="19">
        <f>SUM(G6:G9)</f>
        <v>1801.7</v>
      </c>
      <c r="H10" s="20"/>
      <c r="I10" s="50">
        <f>SUM(I6:I9)</f>
        <v>242266.83</v>
      </c>
      <c r="J10" s="20"/>
      <c r="K10" s="18"/>
      <c r="L10" s="18"/>
      <c r="M10" s="17"/>
    </row>
    <row r="11" ht="38" customHeight="1" spans="1:13">
      <c r="A11" s="12">
        <v>5</v>
      </c>
      <c r="B11" s="22" t="s">
        <v>28</v>
      </c>
      <c r="C11" s="64" t="s">
        <v>29</v>
      </c>
      <c r="D11" s="22" t="s">
        <v>30</v>
      </c>
      <c r="E11" s="12" t="s">
        <v>18</v>
      </c>
      <c r="F11" s="12" t="s">
        <v>19</v>
      </c>
      <c r="G11" s="22">
        <v>490</v>
      </c>
      <c r="H11" s="23">
        <v>19740101</v>
      </c>
      <c r="I11" s="51">
        <v>51023</v>
      </c>
      <c r="J11" s="23">
        <v>19740101</v>
      </c>
      <c r="K11" s="52" t="s">
        <v>20</v>
      </c>
      <c r="L11" s="17" t="s">
        <v>21</v>
      </c>
      <c r="M11" s="53" t="s">
        <v>31</v>
      </c>
    </row>
    <row r="12" ht="38" customHeight="1" spans="1:13">
      <c r="A12" s="12">
        <v>6</v>
      </c>
      <c r="B12" s="22" t="s">
        <v>28</v>
      </c>
      <c r="C12" s="64" t="s">
        <v>32</v>
      </c>
      <c r="D12" s="22" t="s">
        <v>30</v>
      </c>
      <c r="E12" s="12" t="s">
        <v>18</v>
      </c>
      <c r="F12" s="12" t="s">
        <v>19</v>
      </c>
      <c r="G12" s="22">
        <v>269</v>
      </c>
      <c r="H12" s="23">
        <v>19900101</v>
      </c>
      <c r="I12" s="51">
        <v>33000</v>
      </c>
      <c r="J12" s="23">
        <v>19740101</v>
      </c>
      <c r="K12" s="52" t="s">
        <v>20</v>
      </c>
      <c r="L12" s="17" t="s">
        <v>21</v>
      </c>
      <c r="M12" s="53" t="s">
        <v>31</v>
      </c>
    </row>
    <row r="13" ht="38" customHeight="1" spans="1:13">
      <c r="A13" s="12">
        <v>7</v>
      </c>
      <c r="B13" s="22" t="s">
        <v>28</v>
      </c>
      <c r="C13" s="64" t="s">
        <v>33</v>
      </c>
      <c r="D13" s="22" t="s">
        <v>30</v>
      </c>
      <c r="E13" s="12" t="s">
        <v>18</v>
      </c>
      <c r="F13" s="12" t="s">
        <v>19</v>
      </c>
      <c r="G13" s="12">
        <v>200</v>
      </c>
      <c r="H13" s="23">
        <v>19820101</v>
      </c>
      <c r="I13" s="51">
        <v>24222</v>
      </c>
      <c r="J13" s="23">
        <v>19820101</v>
      </c>
      <c r="K13" s="52" t="s">
        <v>20</v>
      </c>
      <c r="L13" s="17" t="s">
        <v>21</v>
      </c>
      <c r="M13" s="53" t="s">
        <v>31</v>
      </c>
    </row>
    <row r="14" ht="38" customHeight="1" spans="1:13">
      <c r="A14" s="12">
        <v>8</v>
      </c>
      <c r="B14" s="22" t="s">
        <v>28</v>
      </c>
      <c r="C14" s="64" t="s">
        <v>34</v>
      </c>
      <c r="D14" s="22" t="s">
        <v>35</v>
      </c>
      <c r="E14" s="12" t="s">
        <v>18</v>
      </c>
      <c r="F14" s="12" t="s">
        <v>19</v>
      </c>
      <c r="G14" s="12">
        <v>205.47</v>
      </c>
      <c r="H14" s="23">
        <v>19850101</v>
      </c>
      <c r="I14" s="51">
        <v>18630</v>
      </c>
      <c r="J14" s="23">
        <v>19850101</v>
      </c>
      <c r="K14" s="52" t="s">
        <v>20</v>
      </c>
      <c r="L14" s="17" t="s">
        <v>21</v>
      </c>
      <c r="M14" s="53" t="s">
        <v>31</v>
      </c>
    </row>
    <row r="15" ht="38" customHeight="1" spans="1:13">
      <c r="A15" s="12">
        <v>9</v>
      </c>
      <c r="B15" s="22" t="s">
        <v>28</v>
      </c>
      <c r="C15" s="64" t="s">
        <v>36</v>
      </c>
      <c r="D15" s="22" t="s">
        <v>35</v>
      </c>
      <c r="E15" s="12" t="s">
        <v>18</v>
      </c>
      <c r="F15" s="12" t="s">
        <v>19</v>
      </c>
      <c r="G15" s="12">
        <v>258</v>
      </c>
      <c r="H15" s="23">
        <v>19820101</v>
      </c>
      <c r="I15" s="51">
        <v>26540.18</v>
      </c>
      <c r="J15" s="23">
        <v>19820101</v>
      </c>
      <c r="K15" s="52" t="s">
        <v>20</v>
      </c>
      <c r="L15" s="17" t="s">
        <v>21</v>
      </c>
      <c r="M15" s="53" t="s">
        <v>31</v>
      </c>
    </row>
    <row r="16" ht="38" customHeight="1" spans="1:13">
      <c r="A16" s="12">
        <v>10</v>
      </c>
      <c r="B16" s="22" t="s">
        <v>28</v>
      </c>
      <c r="C16" s="64" t="s">
        <v>37</v>
      </c>
      <c r="D16" s="22" t="s">
        <v>30</v>
      </c>
      <c r="E16" s="12" t="s">
        <v>18</v>
      </c>
      <c r="F16" s="12" t="s">
        <v>19</v>
      </c>
      <c r="G16" s="12">
        <v>391.18</v>
      </c>
      <c r="H16" s="23">
        <v>19900101</v>
      </c>
      <c r="I16" s="51">
        <v>67102</v>
      </c>
      <c r="J16" s="23">
        <v>19900101</v>
      </c>
      <c r="K16" s="52" t="s">
        <v>20</v>
      </c>
      <c r="L16" s="17" t="s">
        <v>21</v>
      </c>
      <c r="M16" s="53" t="s">
        <v>31</v>
      </c>
    </row>
    <row r="17" ht="22" customHeight="1" spans="1:13">
      <c r="A17" s="12"/>
      <c r="B17" s="22" t="s">
        <v>27</v>
      </c>
      <c r="C17" s="22"/>
      <c r="D17" s="22"/>
      <c r="E17" s="12"/>
      <c r="F17" s="12"/>
      <c r="G17" s="12">
        <f>SUM(G11:G16)</f>
        <v>1813.65</v>
      </c>
      <c r="H17" s="23"/>
      <c r="I17" s="51">
        <f>SUM(I11:I16)</f>
        <v>220517.18</v>
      </c>
      <c r="J17" s="23"/>
      <c r="K17" s="52"/>
      <c r="L17" s="17"/>
      <c r="M17" s="53"/>
    </row>
    <row r="18" ht="38" customHeight="1" spans="1:13">
      <c r="A18" s="12">
        <v>11</v>
      </c>
      <c r="B18" s="24" t="s">
        <v>28</v>
      </c>
      <c r="C18" s="65" t="s">
        <v>38</v>
      </c>
      <c r="D18" s="12" t="s">
        <v>39</v>
      </c>
      <c r="E18" s="12" t="s">
        <v>18</v>
      </c>
      <c r="F18" s="12" t="s">
        <v>19</v>
      </c>
      <c r="G18" s="24">
        <v>1045.12</v>
      </c>
      <c r="H18" s="26">
        <v>36526</v>
      </c>
      <c r="I18" s="54">
        <v>372898</v>
      </c>
      <c r="J18" s="26">
        <v>36526</v>
      </c>
      <c r="K18" s="52" t="s">
        <v>20</v>
      </c>
      <c r="L18" s="17" t="s">
        <v>21</v>
      </c>
      <c r="M18" s="17" t="s">
        <v>40</v>
      </c>
    </row>
    <row r="19" ht="38" customHeight="1" spans="1:13">
      <c r="A19" s="12">
        <v>12</v>
      </c>
      <c r="B19" s="24" t="s">
        <v>28</v>
      </c>
      <c r="C19" s="65" t="s">
        <v>41</v>
      </c>
      <c r="D19" s="12" t="s">
        <v>39</v>
      </c>
      <c r="E19" s="12" t="s">
        <v>18</v>
      </c>
      <c r="F19" s="12" t="s">
        <v>19</v>
      </c>
      <c r="G19" s="24">
        <v>1502.9</v>
      </c>
      <c r="H19" s="26">
        <v>35065</v>
      </c>
      <c r="I19" s="55">
        <v>389112</v>
      </c>
      <c r="J19" s="26">
        <v>35065</v>
      </c>
      <c r="K19" s="52" t="s">
        <v>20</v>
      </c>
      <c r="L19" s="17" t="s">
        <v>21</v>
      </c>
      <c r="M19" s="17" t="s">
        <v>40</v>
      </c>
    </row>
    <row r="20" ht="38" customHeight="1" spans="1:13">
      <c r="A20" s="12">
        <v>13</v>
      </c>
      <c r="B20" s="24" t="s">
        <v>28</v>
      </c>
      <c r="C20" s="24" t="s">
        <v>42</v>
      </c>
      <c r="D20" s="12" t="s">
        <v>39</v>
      </c>
      <c r="E20" s="12" t="s">
        <v>18</v>
      </c>
      <c r="F20" s="12" t="s">
        <v>19</v>
      </c>
      <c r="G20" s="24">
        <v>1181.12</v>
      </c>
      <c r="H20" s="26">
        <v>29952</v>
      </c>
      <c r="I20" s="54">
        <v>136617.09</v>
      </c>
      <c r="J20" s="26">
        <v>29952</v>
      </c>
      <c r="K20" s="52" t="s">
        <v>20</v>
      </c>
      <c r="L20" s="17" t="s">
        <v>21</v>
      </c>
      <c r="M20" s="17" t="s">
        <v>40</v>
      </c>
    </row>
    <row r="21" customFormat="1" ht="22" customHeight="1" spans="1:13">
      <c r="A21" s="12"/>
      <c r="B21" s="24" t="s">
        <v>27</v>
      </c>
      <c r="C21" s="24"/>
      <c r="D21" s="12"/>
      <c r="E21" s="12"/>
      <c r="F21" s="12"/>
      <c r="G21" s="24">
        <f>SUM(G18:G20)</f>
        <v>3729.14</v>
      </c>
      <c r="H21" s="26"/>
      <c r="I21" s="54">
        <f>SUM(I18:I20)</f>
        <v>898627.09</v>
      </c>
      <c r="J21" s="26"/>
      <c r="K21" s="52"/>
      <c r="L21" s="17"/>
      <c r="M21" s="17"/>
    </row>
    <row r="22" s="3" customFormat="1" ht="38" customHeight="1" spans="1:13">
      <c r="A22" s="18">
        <v>14</v>
      </c>
      <c r="B22" s="21" t="s">
        <v>28</v>
      </c>
      <c r="C22" s="27" t="s">
        <v>43</v>
      </c>
      <c r="D22" s="18" t="s">
        <v>44</v>
      </c>
      <c r="E22" s="18" t="s">
        <v>18</v>
      </c>
      <c r="F22" s="18" t="s">
        <v>19</v>
      </c>
      <c r="G22" s="28">
        <v>386</v>
      </c>
      <c r="H22" s="29">
        <v>19800101</v>
      </c>
      <c r="I22" s="56">
        <v>33600</v>
      </c>
      <c r="J22" s="29">
        <v>19800101</v>
      </c>
      <c r="K22" s="57" t="s">
        <v>20</v>
      </c>
      <c r="L22" s="58" t="s">
        <v>21</v>
      </c>
      <c r="M22" s="58" t="s">
        <v>45</v>
      </c>
    </row>
    <row r="23" s="3" customFormat="1" ht="38" customHeight="1" spans="1:13">
      <c r="A23" s="18">
        <v>15</v>
      </c>
      <c r="B23" s="21" t="s">
        <v>28</v>
      </c>
      <c r="C23" s="27" t="s">
        <v>46</v>
      </c>
      <c r="D23" s="18" t="s">
        <v>44</v>
      </c>
      <c r="E23" s="18" t="s">
        <v>18</v>
      </c>
      <c r="F23" s="18" t="s">
        <v>19</v>
      </c>
      <c r="G23" s="28">
        <v>694.5</v>
      </c>
      <c r="H23" s="29">
        <v>19870101</v>
      </c>
      <c r="I23" s="56">
        <v>98062.91</v>
      </c>
      <c r="J23" s="29">
        <v>19870101</v>
      </c>
      <c r="K23" s="57" t="s">
        <v>20</v>
      </c>
      <c r="L23" s="58" t="s">
        <v>21</v>
      </c>
      <c r="M23" s="58" t="s">
        <v>45</v>
      </c>
    </row>
    <row r="24" s="3" customFormat="1" ht="38" customHeight="1" spans="1:13">
      <c r="A24" s="18">
        <v>16</v>
      </c>
      <c r="B24" s="21" t="s">
        <v>28</v>
      </c>
      <c r="C24" s="27" t="s">
        <v>47</v>
      </c>
      <c r="D24" s="18" t="s">
        <v>44</v>
      </c>
      <c r="E24" s="18" t="s">
        <v>18</v>
      </c>
      <c r="F24" s="18" t="s">
        <v>19</v>
      </c>
      <c r="G24" s="28">
        <v>1556.98</v>
      </c>
      <c r="H24" s="29">
        <v>19650101</v>
      </c>
      <c r="I24" s="56">
        <v>501710</v>
      </c>
      <c r="J24" s="29">
        <v>19650101</v>
      </c>
      <c r="K24" s="57" t="s">
        <v>20</v>
      </c>
      <c r="L24" s="58" t="s">
        <v>21</v>
      </c>
      <c r="M24" s="58" t="s">
        <v>45</v>
      </c>
    </row>
    <row r="25" s="3" customFormat="1" ht="38" customHeight="1" spans="1:13">
      <c r="A25" s="18">
        <v>17</v>
      </c>
      <c r="B25" s="30" t="s">
        <v>48</v>
      </c>
      <c r="C25" s="30" t="s">
        <v>49</v>
      </c>
      <c r="D25" s="18" t="s">
        <v>44</v>
      </c>
      <c r="E25" s="18" t="s">
        <v>18</v>
      </c>
      <c r="F25" s="18" t="s">
        <v>19</v>
      </c>
      <c r="G25" s="30">
        <v>356.25</v>
      </c>
      <c r="H25" s="29">
        <v>19850101</v>
      </c>
      <c r="I25" s="56">
        <v>28709</v>
      </c>
      <c r="J25" s="29">
        <v>19850101</v>
      </c>
      <c r="K25" s="57" t="s">
        <v>20</v>
      </c>
      <c r="L25" s="58" t="s">
        <v>21</v>
      </c>
      <c r="M25" s="58" t="s">
        <v>45</v>
      </c>
    </row>
    <row r="26" s="3" customFormat="1" ht="23" customHeight="1" spans="1:13">
      <c r="A26" s="18"/>
      <c r="B26" s="30" t="s">
        <v>27</v>
      </c>
      <c r="C26" s="30"/>
      <c r="D26" s="18"/>
      <c r="E26" s="18"/>
      <c r="F26" s="18"/>
      <c r="G26" s="30">
        <f>SUM(G22:G25)</f>
        <v>2993.73</v>
      </c>
      <c r="H26" s="29"/>
      <c r="I26" s="56">
        <f>SUM(I22:I25)</f>
        <v>662081.91</v>
      </c>
      <c r="J26" s="29"/>
      <c r="K26" s="57"/>
      <c r="L26" s="58"/>
      <c r="M26" s="58"/>
    </row>
    <row r="27" s="3" customFormat="1" ht="38" customHeight="1" spans="1:13">
      <c r="A27" s="18">
        <v>18</v>
      </c>
      <c r="B27" s="31" t="s">
        <v>28</v>
      </c>
      <c r="C27" s="31" t="s">
        <v>50</v>
      </c>
      <c r="D27" s="30" t="s">
        <v>51</v>
      </c>
      <c r="E27" s="18" t="s">
        <v>18</v>
      </c>
      <c r="F27" s="18" t="s">
        <v>19</v>
      </c>
      <c r="G27" s="32">
        <v>750.76</v>
      </c>
      <c r="H27" s="29">
        <v>19900101</v>
      </c>
      <c r="I27" s="59">
        <v>162164.07</v>
      </c>
      <c r="J27" s="29">
        <v>19900101</v>
      </c>
      <c r="K27" s="57" t="s">
        <v>20</v>
      </c>
      <c r="L27" s="58" t="s">
        <v>21</v>
      </c>
      <c r="M27" s="60" t="s">
        <v>52</v>
      </c>
    </row>
    <row r="28" ht="38" customHeight="1" spans="1:13">
      <c r="A28" s="12">
        <v>19</v>
      </c>
      <c r="B28" s="31" t="s">
        <v>28</v>
      </c>
      <c r="C28" s="31" t="s">
        <v>53</v>
      </c>
      <c r="D28" s="22" t="s">
        <v>54</v>
      </c>
      <c r="E28" s="12" t="s">
        <v>18</v>
      </c>
      <c r="F28" s="12" t="s">
        <v>19</v>
      </c>
      <c r="G28" s="32">
        <v>528.24</v>
      </c>
      <c r="H28" s="29">
        <v>19900101</v>
      </c>
      <c r="I28" s="59">
        <v>96350.4</v>
      </c>
      <c r="J28" s="29">
        <v>19900101</v>
      </c>
      <c r="K28" s="52" t="s">
        <v>20</v>
      </c>
      <c r="L28" s="17" t="s">
        <v>21</v>
      </c>
      <c r="M28" s="53" t="s">
        <v>52</v>
      </c>
    </row>
    <row r="29" ht="38" customHeight="1" spans="1:13">
      <c r="A29" s="12">
        <v>20</v>
      </c>
      <c r="B29" s="31" t="s">
        <v>28</v>
      </c>
      <c r="C29" s="31" t="s">
        <v>55</v>
      </c>
      <c r="D29" s="22" t="s">
        <v>56</v>
      </c>
      <c r="E29" s="12" t="s">
        <v>18</v>
      </c>
      <c r="F29" s="12" t="s">
        <v>19</v>
      </c>
      <c r="G29" s="32">
        <v>1265.24</v>
      </c>
      <c r="H29" s="29">
        <v>19900101</v>
      </c>
      <c r="I29" s="59">
        <v>240830</v>
      </c>
      <c r="J29" s="29">
        <v>19900101</v>
      </c>
      <c r="K29" s="52" t="s">
        <v>20</v>
      </c>
      <c r="L29" s="17" t="s">
        <v>21</v>
      </c>
      <c r="M29" s="53" t="s">
        <v>52</v>
      </c>
    </row>
    <row r="30" ht="38" customHeight="1" spans="1:13">
      <c r="A30" s="12">
        <v>21</v>
      </c>
      <c r="B30" s="31" t="s">
        <v>28</v>
      </c>
      <c r="C30" s="31" t="s">
        <v>57</v>
      </c>
      <c r="D30" s="22" t="s">
        <v>56</v>
      </c>
      <c r="E30" s="12" t="s">
        <v>18</v>
      </c>
      <c r="F30" s="12" t="s">
        <v>19</v>
      </c>
      <c r="G30" s="32">
        <v>1017.4</v>
      </c>
      <c r="H30" s="29">
        <v>19900101</v>
      </c>
      <c r="I30" s="59">
        <v>208759.2</v>
      </c>
      <c r="J30" s="29">
        <v>19900101</v>
      </c>
      <c r="K30" s="52" t="s">
        <v>20</v>
      </c>
      <c r="L30" s="17" t="s">
        <v>21</v>
      </c>
      <c r="M30" s="53" t="s">
        <v>52</v>
      </c>
    </row>
    <row r="31" ht="38" customHeight="1" spans="1:13">
      <c r="A31" s="12">
        <v>22</v>
      </c>
      <c r="B31" s="33" t="s">
        <v>58</v>
      </c>
      <c r="C31" s="27" t="s">
        <v>59</v>
      </c>
      <c r="D31" s="22" t="s">
        <v>60</v>
      </c>
      <c r="E31" s="12" t="s">
        <v>18</v>
      </c>
      <c r="F31" s="12" t="s">
        <v>19</v>
      </c>
      <c r="G31" s="34">
        <v>866.72</v>
      </c>
      <c r="H31" s="29">
        <v>19900101</v>
      </c>
      <c r="I31" s="56">
        <v>98820.03</v>
      </c>
      <c r="J31" s="29">
        <v>19870101</v>
      </c>
      <c r="K31" s="52" t="s">
        <v>20</v>
      </c>
      <c r="L31" s="17" t="s">
        <v>21</v>
      </c>
      <c r="M31" s="53" t="s">
        <v>52</v>
      </c>
    </row>
    <row r="32" ht="38" customHeight="1" spans="1:13">
      <c r="A32" s="12">
        <v>23</v>
      </c>
      <c r="B32" s="33" t="s">
        <v>15</v>
      </c>
      <c r="C32" s="27" t="s">
        <v>61</v>
      </c>
      <c r="D32" s="22" t="s">
        <v>60</v>
      </c>
      <c r="E32" s="12" t="s">
        <v>18</v>
      </c>
      <c r="F32" s="12" t="s">
        <v>19</v>
      </c>
      <c r="G32" s="34">
        <v>383.53</v>
      </c>
      <c r="H32" s="29">
        <v>19900101</v>
      </c>
      <c r="I32" s="56">
        <v>38410.48</v>
      </c>
      <c r="J32" s="29">
        <v>19860101</v>
      </c>
      <c r="K32" s="52" t="s">
        <v>20</v>
      </c>
      <c r="L32" s="17" t="s">
        <v>21</v>
      </c>
      <c r="M32" s="53" t="s">
        <v>52</v>
      </c>
    </row>
    <row r="33" ht="38" customHeight="1" spans="1:13">
      <c r="A33" s="12">
        <v>24</v>
      </c>
      <c r="B33" s="33" t="s">
        <v>15</v>
      </c>
      <c r="C33" s="27" t="s">
        <v>62</v>
      </c>
      <c r="D33" s="22" t="s">
        <v>60</v>
      </c>
      <c r="E33" s="12" t="s">
        <v>18</v>
      </c>
      <c r="F33" s="12" t="s">
        <v>19</v>
      </c>
      <c r="G33" s="34">
        <v>624.84</v>
      </c>
      <c r="H33" s="29">
        <v>19900101</v>
      </c>
      <c r="I33" s="56">
        <v>15608.8</v>
      </c>
      <c r="J33" s="29">
        <v>19860101</v>
      </c>
      <c r="K33" s="52" t="s">
        <v>20</v>
      </c>
      <c r="L33" s="17" t="s">
        <v>21</v>
      </c>
      <c r="M33" s="53" t="s">
        <v>52</v>
      </c>
    </row>
    <row r="34" ht="38" customHeight="1" spans="1:13">
      <c r="A34" s="12">
        <v>25</v>
      </c>
      <c r="B34" s="33" t="s">
        <v>58</v>
      </c>
      <c r="C34" s="27" t="s">
        <v>63</v>
      </c>
      <c r="D34" s="22" t="s">
        <v>60</v>
      </c>
      <c r="E34" s="12" t="s">
        <v>18</v>
      </c>
      <c r="F34" s="12" t="s">
        <v>19</v>
      </c>
      <c r="G34" s="35">
        <v>1496</v>
      </c>
      <c r="H34" s="29">
        <v>19900101</v>
      </c>
      <c r="I34" s="56">
        <v>100570.03</v>
      </c>
      <c r="J34" s="29">
        <v>19840101</v>
      </c>
      <c r="K34" s="52" t="s">
        <v>20</v>
      </c>
      <c r="L34" s="17" t="s">
        <v>21</v>
      </c>
      <c r="M34" s="53" t="s">
        <v>52</v>
      </c>
    </row>
    <row r="35" ht="38" customHeight="1" spans="1:13">
      <c r="A35" s="12">
        <v>26</v>
      </c>
      <c r="B35" s="33" t="s">
        <v>15</v>
      </c>
      <c r="C35" s="27" t="s">
        <v>64</v>
      </c>
      <c r="D35" s="22" t="s">
        <v>60</v>
      </c>
      <c r="E35" s="12" t="s">
        <v>18</v>
      </c>
      <c r="F35" s="12" t="s">
        <v>19</v>
      </c>
      <c r="G35" s="34">
        <v>103.05</v>
      </c>
      <c r="H35" s="29">
        <v>19900101</v>
      </c>
      <c r="I35" s="56">
        <v>6507.12</v>
      </c>
      <c r="J35" s="29">
        <v>19820101</v>
      </c>
      <c r="K35" s="52" t="s">
        <v>20</v>
      </c>
      <c r="L35" s="17" t="s">
        <v>21</v>
      </c>
      <c r="M35" s="53" t="s">
        <v>52</v>
      </c>
    </row>
    <row r="36" ht="38" customHeight="1" spans="1:13">
      <c r="A36" s="12">
        <v>27</v>
      </c>
      <c r="B36" s="33" t="s">
        <v>15</v>
      </c>
      <c r="C36" s="27" t="s">
        <v>65</v>
      </c>
      <c r="D36" s="22" t="s">
        <v>60</v>
      </c>
      <c r="E36" s="12" t="s">
        <v>18</v>
      </c>
      <c r="F36" s="12" t="s">
        <v>19</v>
      </c>
      <c r="G36" s="34">
        <v>125.04</v>
      </c>
      <c r="H36" s="29">
        <v>19900101</v>
      </c>
      <c r="I36" s="56">
        <v>45128.16</v>
      </c>
      <c r="J36" s="29">
        <v>19820101</v>
      </c>
      <c r="K36" s="52" t="s">
        <v>20</v>
      </c>
      <c r="L36" s="17" t="s">
        <v>21</v>
      </c>
      <c r="M36" s="53" t="s">
        <v>52</v>
      </c>
    </row>
    <row r="37" ht="38" customHeight="1" spans="1:13">
      <c r="A37" s="12">
        <v>28</v>
      </c>
      <c r="B37" s="33" t="s">
        <v>66</v>
      </c>
      <c r="C37" s="27" t="s">
        <v>67</v>
      </c>
      <c r="D37" s="22" t="s">
        <v>68</v>
      </c>
      <c r="E37" s="12" t="s">
        <v>18</v>
      </c>
      <c r="F37" s="12" t="s">
        <v>19</v>
      </c>
      <c r="G37" s="35">
        <v>1959</v>
      </c>
      <c r="H37" s="29">
        <v>19900101</v>
      </c>
      <c r="I37" s="56">
        <v>532247.7</v>
      </c>
      <c r="J37" s="29">
        <v>19920101</v>
      </c>
      <c r="K37" s="52" t="s">
        <v>20</v>
      </c>
      <c r="L37" s="17" t="s">
        <v>21</v>
      </c>
      <c r="M37" s="53" t="s">
        <v>52</v>
      </c>
    </row>
    <row r="38" ht="38" customHeight="1" spans="1:13">
      <c r="A38" s="12">
        <v>29</v>
      </c>
      <c r="B38" s="21" t="s">
        <v>28</v>
      </c>
      <c r="C38" s="31" t="s">
        <v>69</v>
      </c>
      <c r="D38" s="22" t="s">
        <v>70</v>
      </c>
      <c r="E38" s="12" t="s">
        <v>18</v>
      </c>
      <c r="F38" s="12" t="s">
        <v>19</v>
      </c>
      <c r="G38" s="35">
        <v>146.18</v>
      </c>
      <c r="H38" s="29">
        <v>19900101</v>
      </c>
      <c r="I38" s="61">
        <v>30470.94</v>
      </c>
      <c r="J38" s="29">
        <v>19780101</v>
      </c>
      <c r="K38" s="52" t="s">
        <v>71</v>
      </c>
      <c r="L38" s="17" t="s">
        <v>21</v>
      </c>
      <c r="M38" s="53" t="s">
        <v>52</v>
      </c>
    </row>
    <row r="39" ht="38" customHeight="1" spans="1:13">
      <c r="A39" s="12">
        <v>30</v>
      </c>
      <c r="B39" s="21" t="s">
        <v>28</v>
      </c>
      <c r="C39" s="31" t="s">
        <v>72</v>
      </c>
      <c r="D39" s="22" t="s">
        <v>70</v>
      </c>
      <c r="E39" s="12" t="s">
        <v>18</v>
      </c>
      <c r="F39" s="12" t="s">
        <v>19</v>
      </c>
      <c r="G39" s="35">
        <v>428.34</v>
      </c>
      <c r="H39" s="29">
        <v>19900101</v>
      </c>
      <c r="I39" s="61">
        <v>44648.16</v>
      </c>
      <c r="J39" s="29">
        <v>19810101</v>
      </c>
      <c r="K39" s="52" t="s">
        <v>20</v>
      </c>
      <c r="L39" s="17" t="s">
        <v>21</v>
      </c>
      <c r="M39" s="53" t="s">
        <v>52</v>
      </c>
    </row>
    <row r="40" ht="38" customHeight="1" spans="1:13">
      <c r="A40" s="12">
        <v>31</v>
      </c>
      <c r="B40" s="21" t="s">
        <v>28</v>
      </c>
      <c r="C40" s="31" t="s">
        <v>73</v>
      </c>
      <c r="D40" s="22" t="s">
        <v>70</v>
      </c>
      <c r="E40" s="12" t="s">
        <v>18</v>
      </c>
      <c r="F40" s="12" t="s">
        <v>19</v>
      </c>
      <c r="G40" s="35">
        <v>753.16</v>
      </c>
      <c r="H40" s="29">
        <v>19900101</v>
      </c>
      <c r="I40" s="61">
        <v>72754.94</v>
      </c>
      <c r="J40" s="29">
        <v>19840101</v>
      </c>
      <c r="K40" s="52" t="s">
        <v>20</v>
      </c>
      <c r="L40" s="17" t="s">
        <v>21</v>
      </c>
      <c r="M40" s="53" t="s">
        <v>52</v>
      </c>
    </row>
    <row r="41" ht="38" customHeight="1" spans="1:13">
      <c r="A41" s="12">
        <v>32</v>
      </c>
      <c r="B41" s="21" t="s">
        <v>28</v>
      </c>
      <c r="C41" s="31" t="s">
        <v>74</v>
      </c>
      <c r="D41" s="22" t="s">
        <v>70</v>
      </c>
      <c r="E41" s="12" t="s">
        <v>18</v>
      </c>
      <c r="F41" s="12" t="s">
        <v>19</v>
      </c>
      <c r="G41" s="35">
        <v>558.08</v>
      </c>
      <c r="H41" s="29">
        <v>19900101</v>
      </c>
      <c r="I41" s="61">
        <v>54279.43</v>
      </c>
      <c r="J41" s="29">
        <v>19850101</v>
      </c>
      <c r="K41" s="52" t="s">
        <v>20</v>
      </c>
      <c r="L41" s="17" t="s">
        <v>21</v>
      </c>
      <c r="M41" s="53" t="s">
        <v>52</v>
      </c>
    </row>
    <row r="42" ht="38" customHeight="1" spans="1:13">
      <c r="A42" s="12">
        <v>33</v>
      </c>
      <c r="B42" s="21" t="s">
        <v>28</v>
      </c>
      <c r="C42" s="31" t="s">
        <v>75</v>
      </c>
      <c r="D42" s="22" t="s">
        <v>70</v>
      </c>
      <c r="E42" s="12" t="s">
        <v>18</v>
      </c>
      <c r="F42" s="12" t="s">
        <v>19</v>
      </c>
      <c r="G42" s="35">
        <v>1660.7</v>
      </c>
      <c r="H42" s="29">
        <v>19900101</v>
      </c>
      <c r="I42" s="61">
        <v>461759</v>
      </c>
      <c r="J42" s="29">
        <v>19930101</v>
      </c>
      <c r="K42" s="52" t="s">
        <v>20</v>
      </c>
      <c r="L42" s="17" t="s">
        <v>21</v>
      </c>
      <c r="M42" s="53" t="s">
        <v>52</v>
      </c>
    </row>
    <row r="43" ht="38" customHeight="1" spans="1:13">
      <c r="A43" s="12">
        <v>34</v>
      </c>
      <c r="B43" s="21" t="s">
        <v>28</v>
      </c>
      <c r="C43" s="31" t="s">
        <v>76</v>
      </c>
      <c r="D43" s="22" t="s">
        <v>77</v>
      </c>
      <c r="E43" s="12" t="s">
        <v>18</v>
      </c>
      <c r="F43" s="12" t="s">
        <v>19</v>
      </c>
      <c r="G43" s="35">
        <v>777.53</v>
      </c>
      <c r="H43" s="29">
        <v>19900101</v>
      </c>
      <c r="I43" s="61">
        <v>215375.81</v>
      </c>
      <c r="J43" s="29">
        <v>19930101</v>
      </c>
      <c r="K43" s="52" t="s">
        <v>20</v>
      </c>
      <c r="L43" s="17" t="s">
        <v>21</v>
      </c>
      <c r="M43" s="53" t="s">
        <v>52</v>
      </c>
    </row>
    <row r="44" ht="27" customHeight="1" spans="1:13">
      <c r="A44" s="12"/>
      <c r="B44" s="21" t="s">
        <v>27</v>
      </c>
      <c r="C44" s="31"/>
      <c r="D44" s="22"/>
      <c r="E44" s="12"/>
      <c r="F44" s="12"/>
      <c r="G44" s="36">
        <f>SUM(G27:G43)</f>
        <v>13443.81</v>
      </c>
      <c r="H44" s="29"/>
      <c r="I44" s="61">
        <f>SUM(I27:I43)</f>
        <v>2424684.27</v>
      </c>
      <c r="J44" s="29"/>
      <c r="K44" s="52"/>
      <c r="L44" s="17"/>
      <c r="M44" s="53"/>
    </row>
    <row r="45" ht="46" customHeight="1" spans="1:13">
      <c r="A45" s="12">
        <v>35</v>
      </c>
      <c r="B45" s="22" t="s">
        <v>28</v>
      </c>
      <c r="C45" s="64" t="s">
        <v>78</v>
      </c>
      <c r="D45" s="22" t="s">
        <v>79</v>
      </c>
      <c r="E45" s="12" t="s">
        <v>18</v>
      </c>
      <c r="F45" s="12" t="s">
        <v>19</v>
      </c>
      <c r="G45" s="22">
        <v>467</v>
      </c>
      <c r="H45" s="23">
        <v>19820101</v>
      </c>
      <c r="I45" s="51">
        <v>43000</v>
      </c>
      <c r="J45" s="23">
        <v>19820101</v>
      </c>
      <c r="K45" s="52" t="s">
        <v>20</v>
      </c>
      <c r="L45" s="17" t="s">
        <v>21</v>
      </c>
      <c r="M45" s="53" t="s">
        <v>80</v>
      </c>
    </row>
    <row r="46" ht="45" customHeight="1" spans="1:13">
      <c r="A46" s="12">
        <v>36</v>
      </c>
      <c r="B46" s="22" t="s">
        <v>28</v>
      </c>
      <c r="C46" s="64" t="s">
        <v>81</v>
      </c>
      <c r="D46" s="22" t="s">
        <v>79</v>
      </c>
      <c r="E46" s="12" t="s">
        <v>18</v>
      </c>
      <c r="F46" s="12" t="s">
        <v>19</v>
      </c>
      <c r="G46" s="22">
        <v>405</v>
      </c>
      <c r="H46" s="23">
        <v>19900101</v>
      </c>
      <c r="I46" s="51">
        <v>75583</v>
      </c>
      <c r="J46" s="23">
        <v>19900101</v>
      </c>
      <c r="K46" s="52" t="s">
        <v>20</v>
      </c>
      <c r="L46" s="17" t="s">
        <v>21</v>
      </c>
      <c r="M46" s="53" t="s">
        <v>80</v>
      </c>
    </row>
    <row r="47" ht="26" customHeight="1" spans="1:13">
      <c r="A47" s="37"/>
      <c r="B47" s="38" t="s">
        <v>27</v>
      </c>
      <c r="C47" s="39"/>
      <c r="D47" s="22"/>
      <c r="E47" s="12"/>
      <c r="F47" s="12"/>
      <c r="G47" s="22">
        <f>SUM(G45:G46)</f>
        <v>872</v>
      </c>
      <c r="H47" s="23"/>
      <c r="I47" s="51">
        <f>SUM(I45:I46)</f>
        <v>118583</v>
      </c>
      <c r="J47" s="23"/>
      <c r="K47" s="52"/>
      <c r="L47" s="17"/>
      <c r="M47" s="53"/>
    </row>
    <row r="48" ht="38" customHeight="1" spans="1:13">
      <c r="A48" s="37" t="s">
        <v>82</v>
      </c>
      <c r="B48" s="40"/>
      <c r="C48" s="41"/>
      <c r="D48" s="12"/>
      <c r="E48" s="12"/>
      <c r="F48" s="42"/>
      <c r="G48" s="43">
        <f>G47+G44+G26+G21+G17+G10</f>
        <v>24654.03</v>
      </c>
      <c r="H48" s="43"/>
      <c r="I48" s="43">
        <f>I47+I44+I26+I21+I17+I10</f>
        <v>4566760.28</v>
      </c>
      <c r="J48" s="42"/>
      <c r="K48" s="42"/>
      <c r="L48" s="42"/>
      <c r="M48" s="62"/>
    </row>
  </sheetData>
  <autoFilter xmlns:etc="http://www.wps.cn/officeDocument/2017/etCustomData" ref="A5:M48" etc:filterBottomFollowUsedRange="0">
    <extLst/>
  </autoFilter>
  <mergeCells count="17">
    <mergeCell ref="A1:B1"/>
    <mergeCell ref="A2:M2"/>
    <mergeCell ref="J3:M3"/>
    <mergeCell ref="A48:C4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314583333333333" right="0.314583333333333" top="0.393055555555556" bottom="0.156944444444444" header="0.275" footer="0.118055555555556"/>
  <pageSetup paperSize="9" scale="60" orientation="landscape" horizontalDpi="600"/>
  <headerFooter/>
  <ignoredErrors>
    <ignoredError sqref="C8:C9 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罗茜</dc:creator>
  <cp:lastModifiedBy>Paris </cp:lastModifiedBy>
  <dcterms:created xsi:type="dcterms:W3CDTF">2023-04-26T07:55:00Z</dcterms:created>
  <dcterms:modified xsi:type="dcterms:W3CDTF">2026-02-09T07:05:31Z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BEFF8962D32B4960A37A7ECD2287F561_13</vt:lpwstr>
  </property>
</Properties>
</file>