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明细表!$A$5:$L$25</definedName>
    <definedName name="_xlnm.Print_Titles" localSheetId="0">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<sst xmlns="http://schemas.openxmlformats.org/spreadsheetml/2006/main" count="95" uniqueCount="52">
  <si>
    <t>贵州省兴义公路管理局房屋征收置换明细表</t>
  </si>
  <si>
    <t>填报单位（签章）:贵州省兴义公路管理局</t>
  </si>
  <si>
    <t>事项序号</t>
  </si>
  <si>
    <t>资产序号</t>
  </si>
  <si>
    <t>单位</t>
  </si>
  <si>
    <t>资产名称</t>
  </si>
  <si>
    <t>资产编号</t>
  </si>
  <si>
    <t>资产类型</t>
  </si>
  <si>
    <t>面积（㎡）</t>
  </si>
  <si>
    <t>取得日期</t>
  </si>
  <si>
    <t>账面原值    （元）</t>
  </si>
  <si>
    <t>产权情况</t>
  </si>
  <si>
    <t>处置方式</t>
  </si>
  <si>
    <t>备注</t>
  </si>
  <si>
    <t>局本级</t>
  </si>
  <si>
    <t>坪东收费站（木贾）</t>
  </si>
  <si>
    <t>000001108</t>
  </si>
  <si>
    <t>房屋</t>
  </si>
  <si>
    <t>无</t>
  </si>
  <si>
    <t>置换</t>
  </si>
  <si>
    <t>库工宿舍</t>
  </si>
  <si>
    <t>000001106</t>
  </si>
  <si>
    <t>炸药库房</t>
  </si>
  <si>
    <t>000001105</t>
  </si>
  <si>
    <t>兴义段</t>
  </si>
  <si>
    <t>道班房</t>
  </si>
  <si>
    <t>000001936</t>
  </si>
  <si>
    <t>小计</t>
  </si>
  <si>
    <t>望谟段</t>
  </si>
  <si>
    <t>宿舍</t>
  </si>
  <si>
    <t>000001634</t>
  </si>
  <si>
    <t>000001635</t>
  </si>
  <si>
    <t>厨房</t>
  </si>
  <si>
    <t>000001636</t>
  </si>
  <si>
    <t>000001637</t>
  </si>
  <si>
    <t>厕所</t>
  </si>
  <si>
    <t>000001638</t>
  </si>
  <si>
    <t>贞丰段</t>
  </si>
  <si>
    <t>000002186</t>
  </si>
  <si>
    <t>置换+货币补偿</t>
  </si>
  <si>
    <t>城关大道班土地</t>
  </si>
  <si>
    <t>000002165</t>
  </si>
  <si>
    <t>土地</t>
  </si>
  <si>
    <t>有</t>
  </si>
  <si>
    <t>兴义收费站（小店子）</t>
  </si>
  <si>
    <t>000001112</t>
  </si>
  <si>
    <t>小店子超限站</t>
  </si>
  <si>
    <t>000001950</t>
  </si>
  <si>
    <t>兴仁段</t>
  </si>
  <si>
    <t>摆布河药库</t>
  </si>
  <si>
    <t>000001785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</si>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</sst>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[$-409]yyyy\-mm\-dd;@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43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43" fontId="0" fillId="0" borderId="0" xfId="0" applyNumberForma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3" fontId="0" fillId="0" borderId="2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3" fontId="0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3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3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0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3" xfId="0" applyNumberFormat="1" applyFont="1" applyBorder="1" applyAlignment="1">
      <alignment horizontal="center" vertical="center" wrapText="1"/>
    </xf>
    <xf numFmtId="43" fontId="6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 shrinkToFit="1"/>
    </xf>
    <xf numFmtId="43" fontId="7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3" fontId="8" fillId="0" borderId="1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shrinkToFit="1"/>
    </xf>
    <xf numFmtId="43" fontId="6" fillId="0" borderId="1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center" vertical="center" shrinkToFit="1"/>
    </xf>
    <xf numFmtId="2" fontId="5" fillId="0" borderId="3" xfId="0" applyNumberFormat="1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5" fillId="0" borderId="3" xfId="0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shrinkToFit="1"/>
    </xf>
    <xf numFmtId="0" fontId="6" fillId="0" borderId="1" xfId="0" applyFont="1" applyFill="1" applyBorder="1" applyAlignment="1" quotePrefix="1">
      <alignment horizontal="center" vertical="center" shrinkToFit="1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90" zoomScaleNormal="90" workbookViewId="0">
      <pane ySplit="5" topLeftCell="A6" activePane="bottomLeft" state="frozen"/>
      <selection/>
      <selection pane="bottomLeft" activeCell="O16" sqref="O16"/>
    </sheetView>
  </sheetViews>
  <sheetFormatPr defaultColWidth="9" defaultRowHeight="13.5"/>
  <cols>
    <col min="1" max="1" width="8.89166666666667" customWidth="1"/>
    <col min="2" max="2" width="9.53333333333333" style="1" customWidth="1"/>
    <col min="3" max="3" width="9.86666666666667" style="2" customWidth="1"/>
    <col min="4" max="4" width="11.65" customWidth="1"/>
    <col min="5" max="5" width="14.725" customWidth="1"/>
    <col min="6" max="6" width="10.4166666666667" customWidth="1"/>
    <col min="7" max="7" width="10.825" style="3" customWidth="1"/>
    <col min="8" max="8" width="14.8583333333333" customWidth="1"/>
    <col min="9" max="9" width="14" style="3" customWidth="1"/>
    <col min="10" max="10" width="8.475" style="2" customWidth="1"/>
    <col min="11" max="11" width="9.43333333333333" style="2" customWidth="1"/>
    <col min="12" max="12" width="10.375" style="2" customWidth="1"/>
  </cols>
  <sheetData>
    <row r="1" ht="28" customHeight="1" spans="1:9">
      <c r="A1" s="4"/>
      <c r="B1" s="4"/>
      <c r="C1" s="2"/>
      <c r="D1" s="4"/>
      <c r="E1" s="4"/>
      <c r="F1" s="4"/>
      <c r="G1" s="5"/>
      <c r="H1" s="4"/>
      <c r="I1" s="5"/>
    </row>
    <row r="2" ht="31" customHeight="1" spans="1:11">
      <c r="A2" s="6" t="s">
        <v>0</v>
      </c>
      <c r="B2" s="7"/>
      <c r="C2" s="6"/>
      <c r="D2" s="6"/>
      <c r="E2" s="6"/>
      <c r="F2" s="6"/>
      <c r="G2" s="8"/>
      <c r="H2" s="6"/>
      <c r="I2" s="8"/>
      <c r="J2" s="6"/>
      <c r="K2" s="6"/>
    </row>
    <row r="3" customFormat="1" ht="24" customHeight="1" spans="1:12">
      <c r="A3" s="9" t="s">
        <v>1</v>
      </c>
      <c r="B3" s="10"/>
      <c r="C3" s="2"/>
      <c r="D3" s="9"/>
      <c r="E3" s="9"/>
      <c r="F3" s="9"/>
      <c r="G3" s="11"/>
      <c r="H3" s="9"/>
      <c r="I3" s="11"/>
      <c r="J3" s="2"/>
      <c r="K3" s="2"/>
      <c r="L3" s="2"/>
    </row>
    <row r="4" ht="18" customHeight="1" spans="1:12">
      <c r="A4" s="12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7" t="s">
        <v>8</v>
      </c>
      <c r="H4" s="15" t="s">
        <v>9</v>
      </c>
      <c r="I4" s="64" t="s">
        <v>10</v>
      </c>
      <c r="J4" s="16" t="s">
        <v>11</v>
      </c>
      <c r="K4" s="12" t="s">
        <v>12</v>
      </c>
      <c r="L4" s="65" t="s">
        <v>13</v>
      </c>
    </row>
    <row r="5" ht="49" customHeight="1" spans="1:12">
      <c r="A5" s="12"/>
      <c r="B5" s="18"/>
      <c r="C5" s="14"/>
      <c r="D5" s="14"/>
      <c r="E5" s="19"/>
      <c r="F5" s="20"/>
      <c r="G5" s="21"/>
      <c r="H5" s="19"/>
      <c r="I5" s="66"/>
      <c r="J5" s="20"/>
      <c r="K5" s="12"/>
      <c r="L5" s="65"/>
    </row>
    <row r="6" ht="32" customHeight="1" spans="1:12">
      <c r="A6" s="22">
        <v>1</v>
      </c>
      <c r="B6" s="23">
        <v>1</v>
      </c>
      <c r="C6" s="24" t="s">
        <v>14</v>
      </c>
      <c r="D6" s="25" t="s">
        <v>15</v>
      </c>
      <c r="E6" s="26" t="s">
        <v>16</v>
      </c>
      <c r="F6" s="27" t="s">
        <v>17</v>
      </c>
      <c r="G6" s="28">
        <v>640.43</v>
      </c>
      <c r="H6" s="29">
        <v>19981201</v>
      </c>
      <c r="I6" s="67">
        <v>307406.4</v>
      </c>
      <c r="J6" s="68" t="s">
        <v>18</v>
      </c>
      <c r="K6" s="69" t="s">
        <v>19</v>
      </c>
      <c r="L6" s="69"/>
    </row>
    <row r="7" ht="32" customHeight="1" spans="1:12">
      <c r="A7" s="30"/>
      <c r="B7" s="23">
        <v>2</v>
      </c>
      <c r="C7" s="24" t="s">
        <v>14</v>
      </c>
      <c r="D7" s="27" t="s">
        <v>20</v>
      </c>
      <c r="E7" s="88" t="s">
        <v>21</v>
      </c>
      <c r="F7" s="27" t="s">
        <v>17</v>
      </c>
      <c r="G7" s="28">
        <v>129.67</v>
      </c>
      <c r="H7" s="29">
        <v>19680101</v>
      </c>
      <c r="I7" s="67">
        <v>12619.37</v>
      </c>
      <c r="J7" s="68" t="s">
        <v>18</v>
      </c>
      <c r="K7" s="70"/>
      <c r="L7" s="70"/>
    </row>
    <row r="8" ht="32" customHeight="1" spans="1:12">
      <c r="A8" s="30"/>
      <c r="B8" s="23">
        <v>3</v>
      </c>
      <c r="C8" s="24" t="s">
        <v>14</v>
      </c>
      <c r="D8" s="25" t="s">
        <v>22</v>
      </c>
      <c r="E8" s="88" t="s">
        <v>23</v>
      </c>
      <c r="F8" s="27" t="s">
        <v>17</v>
      </c>
      <c r="G8" s="28">
        <v>189.7</v>
      </c>
      <c r="H8" s="29">
        <v>19680101</v>
      </c>
      <c r="I8" s="67">
        <v>28798</v>
      </c>
      <c r="J8" s="68" t="s">
        <v>18</v>
      </c>
      <c r="K8" s="70"/>
      <c r="L8" s="70"/>
    </row>
    <row r="9" ht="32" customHeight="1" spans="1:12">
      <c r="A9" s="30"/>
      <c r="B9" s="23">
        <v>4</v>
      </c>
      <c r="C9" s="31" t="s">
        <v>24</v>
      </c>
      <c r="D9" s="32" t="s">
        <v>25</v>
      </c>
      <c r="E9" s="89" t="s">
        <v>26</v>
      </c>
      <c r="F9" s="27" t="s">
        <v>17</v>
      </c>
      <c r="G9" s="33">
        <v>325</v>
      </c>
      <c r="H9" s="34">
        <v>19680101</v>
      </c>
      <c r="I9" s="33">
        <v>6276.84</v>
      </c>
      <c r="J9" s="68" t="s">
        <v>18</v>
      </c>
      <c r="K9" s="40"/>
      <c r="L9" s="40"/>
    </row>
    <row r="10" ht="24" customHeight="1" spans="1:12">
      <c r="A10" s="30"/>
      <c r="B10" s="35" t="s">
        <v>27</v>
      </c>
      <c r="C10" s="35"/>
      <c r="D10" s="35"/>
      <c r="E10" s="35"/>
      <c r="F10" s="27"/>
      <c r="G10" s="36">
        <f>SUM(G6:G9)</f>
        <v>1284.8</v>
      </c>
      <c r="H10" s="37"/>
      <c r="I10" s="71">
        <f>SUM(I6:I9)</f>
        <v>355100.61</v>
      </c>
      <c r="J10" s="68"/>
      <c r="K10" s="32"/>
      <c r="L10" s="32"/>
    </row>
    <row r="11" ht="34" customHeight="1" spans="1:12">
      <c r="A11" s="22">
        <v>2</v>
      </c>
      <c r="B11" s="38">
        <v>5</v>
      </c>
      <c r="C11" s="39" t="s">
        <v>28</v>
      </c>
      <c r="D11" s="40" t="s">
        <v>29</v>
      </c>
      <c r="E11" s="90" t="s">
        <v>30</v>
      </c>
      <c r="F11" s="27" t="s">
        <v>17</v>
      </c>
      <c r="G11" s="28">
        <v>183</v>
      </c>
      <c r="H11" s="42">
        <v>29221</v>
      </c>
      <c r="I11" s="28">
        <v>9666</v>
      </c>
      <c r="J11" s="68" t="s">
        <v>18</v>
      </c>
      <c r="K11" s="70" t="s">
        <v>19</v>
      </c>
      <c r="L11" s="70"/>
    </row>
    <row r="12" ht="30" customHeight="1" spans="1:12">
      <c r="A12" s="30"/>
      <c r="B12" s="23">
        <v>6</v>
      </c>
      <c r="C12" s="24" t="s">
        <v>28</v>
      </c>
      <c r="D12" s="32" t="s">
        <v>29</v>
      </c>
      <c r="E12" s="91" t="s">
        <v>31</v>
      </c>
      <c r="F12" s="27" t="s">
        <v>17</v>
      </c>
      <c r="G12" s="28">
        <v>102</v>
      </c>
      <c r="H12" s="42">
        <v>29221</v>
      </c>
      <c r="I12" s="28">
        <v>5400</v>
      </c>
      <c r="J12" s="68" t="s">
        <v>18</v>
      </c>
      <c r="K12" s="70"/>
      <c r="L12" s="70"/>
    </row>
    <row r="13" ht="30" customHeight="1" spans="1:12">
      <c r="A13" s="30"/>
      <c r="B13" s="23">
        <v>7</v>
      </c>
      <c r="C13" s="24" t="s">
        <v>28</v>
      </c>
      <c r="D13" s="32" t="s">
        <v>32</v>
      </c>
      <c r="E13" s="91" t="s">
        <v>33</v>
      </c>
      <c r="F13" s="27" t="s">
        <v>17</v>
      </c>
      <c r="G13" s="28">
        <v>70</v>
      </c>
      <c r="H13" s="42">
        <v>29221</v>
      </c>
      <c r="I13" s="28">
        <v>2700</v>
      </c>
      <c r="J13" s="68" t="s">
        <v>18</v>
      </c>
      <c r="K13" s="70"/>
      <c r="L13" s="70"/>
    </row>
    <row r="14" ht="34" customHeight="1" spans="1:12">
      <c r="A14" s="30"/>
      <c r="B14" s="23">
        <v>8</v>
      </c>
      <c r="C14" s="24" t="s">
        <v>28</v>
      </c>
      <c r="D14" s="32" t="s">
        <v>32</v>
      </c>
      <c r="E14" s="92" t="s">
        <v>34</v>
      </c>
      <c r="F14" s="27" t="s">
        <v>17</v>
      </c>
      <c r="G14" s="45">
        <v>34</v>
      </c>
      <c r="H14" s="42">
        <v>29221</v>
      </c>
      <c r="I14" s="28">
        <v>500</v>
      </c>
      <c r="J14" s="68" t="s">
        <v>18</v>
      </c>
      <c r="K14" s="70"/>
      <c r="L14" s="70"/>
    </row>
    <row r="15" ht="30" customHeight="1" spans="1:12">
      <c r="A15" s="30"/>
      <c r="B15" s="23">
        <v>9</v>
      </c>
      <c r="C15" s="24" t="s">
        <v>28</v>
      </c>
      <c r="D15" s="32" t="s">
        <v>35</v>
      </c>
      <c r="E15" s="92" t="s">
        <v>36</v>
      </c>
      <c r="F15" s="27" t="s">
        <v>17</v>
      </c>
      <c r="G15" s="45">
        <v>31</v>
      </c>
      <c r="H15" s="42">
        <v>29221</v>
      </c>
      <c r="I15" s="28">
        <v>273</v>
      </c>
      <c r="J15" s="68" t="s">
        <v>18</v>
      </c>
      <c r="K15" s="70"/>
      <c r="L15" s="70"/>
    </row>
    <row r="16" ht="30" customHeight="1" spans="1:12">
      <c r="A16" s="30"/>
      <c r="B16" s="35" t="s">
        <v>27</v>
      </c>
      <c r="C16" s="35"/>
      <c r="D16" s="35"/>
      <c r="E16" s="35"/>
      <c r="F16" s="27"/>
      <c r="G16" s="45">
        <f>SUM(G11:G15)</f>
        <v>420</v>
      </c>
      <c r="H16" s="42"/>
      <c r="I16" s="72">
        <f>SUM(I11:I15)</f>
        <v>18539</v>
      </c>
      <c r="J16" s="68"/>
      <c r="K16" s="32"/>
      <c r="L16" s="32"/>
    </row>
    <row r="17" ht="71" customHeight="1" spans="1:12">
      <c r="A17" s="46">
        <v>3</v>
      </c>
      <c r="B17" s="38">
        <v>10</v>
      </c>
      <c r="C17" s="47" t="s">
        <v>37</v>
      </c>
      <c r="D17" s="48" t="s">
        <v>25</v>
      </c>
      <c r="E17" s="93" t="s">
        <v>38</v>
      </c>
      <c r="F17" s="27" t="s">
        <v>17</v>
      </c>
      <c r="G17" s="49">
        <v>1120</v>
      </c>
      <c r="H17" s="50">
        <v>38353</v>
      </c>
      <c r="I17" s="73">
        <v>485972.14</v>
      </c>
      <c r="J17" s="68" t="s">
        <v>18</v>
      </c>
      <c r="K17" s="74" t="s">
        <v>39</v>
      </c>
      <c r="L17" s="75"/>
    </row>
    <row r="18" ht="80" customHeight="1" spans="1:12">
      <c r="A18" s="46"/>
      <c r="B18" s="23">
        <v>11</v>
      </c>
      <c r="C18" s="51" t="s">
        <v>37</v>
      </c>
      <c r="D18" s="52" t="s">
        <v>40</v>
      </c>
      <c r="E18" s="94" t="s">
        <v>41</v>
      </c>
      <c r="F18" s="27" t="s">
        <v>42</v>
      </c>
      <c r="G18" s="49">
        <v>3451</v>
      </c>
      <c r="H18" s="53">
        <v>37257</v>
      </c>
      <c r="I18" s="76">
        <v>231309</v>
      </c>
      <c r="J18" s="68" t="s">
        <v>43</v>
      </c>
      <c r="K18" s="77"/>
      <c r="L18" s="75"/>
    </row>
    <row r="19" ht="29" customHeight="1" spans="1:12">
      <c r="A19" s="46"/>
      <c r="B19" s="35" t="s">
        <v>27</v>
      </c>
      <c r="C19" s="35"/>
      <c r="D19" s="35"/>
      <c r="E19" s="35"/>
      <c r="F19" s="27"/>
      <c r="G19" s="49">
        <f>SUM(G17:G18)</f>
        <v>4571</v>
      </c>
      <c r="H19" s="53"/>
      <c r="I19" s="78">
        <f>SUM(I17:I18)</f>
        <v>717281.14</v>
      </c>
      <c r="J19" s="79"/>
      <c r="K19" s="57"/>
      <c r="L19" s="57"/>
    </row>
    <row r="20" ht="47" customHeight="1" spans="1:12">
      <c r="A20" s="22">
        <v>4</v>
      </c>
      <c r="B20" s="38">
        <v>12</v>
      </c>
      <c r="C20" s="54" t="s">
        <v>14</v>
      </c>
      <c r="D20" s="55" t="s">
        <v>44</v>
      </c>
      <c r="E20" s="56" t="s">
        <v>45</v>
      </c>
      <c r="F20" s="27" t="s">
        <v>17</v>
      </c>
      <c r="G20" s="28">
        <v>503</v>
      </c>
      <c r="H20" s="29">
        <v>20020401</v>
      </c>
      <c r="I20" s="80">
        <v>229368</v>
      </c>
      <c r="J20" s="79" t="s">
        <v>18</v>
      </c>
      <c r="K20" s="32" t="s">
        <v>19</v>
      </c>
      <c r="L20" s="32"/>
    </row>
    <row r="21" ht="47" customHeight="1" spans="1:12">
      <c r="A21" s="30"/>
      <c r="B21" s="23">
        <v>13</v>
      </c>
      <c r="C21" s="31" t="s">
        <v>24</v>
      </c>
      <c r="D21" s="57" t="s">
        <v>46</v>
      </c>
      <c r="E21" s="89" t="s">
        <v>47</v>
      </c>
      <c r="F21" s="27" t="s">
        <v>17</v>
      </c>
      <c r="G21" s="28">
        <v>250</v>
      </c>
      <c r="H21" s="58">
        <v>20030101</v>
      </c>
      <c r="I21" s="81">
        <v>367679.45</v>
      </c>
      <c r="J21" s="82" t="s">
        <v>18</v>
      </c>
      <c r="K21" s="40"/>
      <c r="L21" s="40"/>
    </row>
    <row r="22" ht="31" customHeight="1" spans="1:12">
      <c r="A22" s="59"/>
      <c r="B22" s="60" t="s">
        <v>27</v>
      </c>
      <c r="C22" s="60"/>
      <c r="D22" s="60"/>
      <c r="E22" s="23"/>
      <c r="F22" s="27"/>
      <c r="G22" s="28">
        <f>SUM(G20:G21)</f>
        <v>753</v>
      </c>
      <c r="H22" s="58"/>
      <c r="I22" s="81">
        <f>SUM(I20:I21)</f>
        <v>597047.45</v>
      </c>
      <c r="J22" s="82"/>
      <c r="K22" s="83"/>
      <c r="L22" s="84"/>
    </row>
    <row r="23" ht="80" customHeight="1" spans="1:12">
      <c r="A23" s="22">
        <v>5</v>
      </c>
      <c r="B23" s="23">
        <v>14</v>
      </c>
      <c r="C23" s="31" t="s">
        <v>48</v>
      </c>
      <c r="D23" s="57" t="s">
        <v>49</v>
      </c>
      <c r="E23" s="91" t="s">
        <v>50</v>
      </c>
      <c r="F23" s="27" t="s">
        <v>17</v>
      </c>
      <c r="G23" s="28">
        <v>137.6</v>
      </c>
      <c r="H23" s="29">
        <v>19720101</v>
      </c>
      <c r="I23" s="85">
        <v>4637</v>
      </c>
      <c r="J23" s="79" t="s">
        <v>18</v>
      </c>
      <c r="K23" s="57" t="s">
        <v>39</v>
      </c>
      <c r="L23" s="57"/>
    </row>
    <row r="24" ht="26" customHeight="1" spans="1:12">
      <c r="A24" s="59"/>
      <c r="B24" s="60" t="s">
        <v>27</v>
      </c>
      <c r="C24" s="60"/>
      <c r="D24" s="60"/>
      <c r="E24" s="23"/>
      <c r="F24" s="27"/>
      <c r="G24" s="28">
        <f>SUM(G23:G23)</f>
        <v>137.6</v>
      </c>
      <c r="H24" s="29"/>
      <c r="I24" s="85">
        <f>SUM(I23:I23)</f>
        <v>4637</v>
      </c>
      <c r="J24" s="79"/>
      <c r="K24" s="86"/>
      <c r="L24" s="87"/>
    </row>
    <row r="25" ht="43" customHeight="1" spans="1:12">
      <c r="A25" s="61" t="s">
        <v>51</v>
      </c>
      <c r="B25" s="62"/>
      <c r="C25" s="62"/>
      <c r="D25" s="62"/>
      <c r="E25" s="63"/>
      <c r="F25" s="27"/>
      <c r="G25" s="33">
        <f>G24+G22+G19+G16+G10</f>
        <v>7166.4</v>
      </c>
      <c r="H25" s="33"/>
      <c r="I25" s="33">
        <f>I24+I22+I19+I16+I10</f>
        <v>1692605.2</v>
      </c>
      <c r="J25" s="32"/>
      <c r="K25" s="32"/>
      <c r="L25" s="32"/>
    </row>
  </sheetData>
  <autoFilter xmlns:etc="http://www.wps.cn/officeDocument/2017/etCustomData" ref="A5:L25" etc:filterBottomFollowUsedRange="0">
    <extLst/>
  </autoFilter>
  <mergeCells count="40">
    <mergeCell ref="A1:D1"/>
    <mergeCell ref="A2:K2"/>
    <mergeCell ref="A3:D3"/>
    <mergeCell ref="J3:K3"/>
    <mergeCell ref="B10:E10"/>
    <mergeCell ref="K10:L10"/>
    <mergeCell ref="B16:E16"/>
    <mergeCell ref="K16:L16"/>
    <mergeCell ref="B19:E19"/>
    <mergeCell ref="K19:L19"/>
    <mergeCell ref="B22:E22"/>
    <mergeCell ref="K22:L22"/>
    <mergeCell ref="B24:E24"/>
    <mergeCell ref="K24:L24"/>
    <mergeCell ref="A25:E25"/>
    <mergeCell ref="A4:A5"/>
    <mergeCell ref="A6:A10"/>
    <mergeCell ref="A11:A16"/>
    <mergeCell ref="A17:A19"/>
    <mergeCell ref="A20:A22"/>
    <mergeCell ref="A23:A24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K6:K9"/>
    <mergeCell ref="K11:K15"/>
    <mergeCell ref="K17:K18"/>
    <mergeCell ref="K20:K21"/>
    <mergeCell ref="L4:L5"/>
    <mergeCell ref="L6:L9"/>
    <mergeCell ref="L11:L15"/>
    <mergeCell ref="L17:L18"/>
    <mergeCell ref="L20:L21"/>
  </mergeCells>
  <conditionalFormatting sqref="E6:E8 E20">
    <cfRule type="duplicateValues" dxfId="0" priority="1"/>
  </conditionalFormatting>
  <pageMargins left="0.236111111111111" right="0.156944444444444" top="0.393055555555556" bottom="0.826388888888889" header="0.432638888888889" footer="0.432638888888889"/>
  <pageSetup paperSize="9" scale="75" orientation="portrait" horizontalDpi="600"/>
  <headerFooter>
    <oddFooter>&amp;C&amp;12— &amp;P —</oddFooter>
  </headerFooter>
  <ignoredErrors>
    <ignoredError sqref="E11:E15 E21 E6 E17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罗茜</dc:creator>
  <cp:lastModifiedBy>Paris </cp:lastModifiedBy>
  <dcterms:created xsi:type="dcterms:W3CDTF">2023-04-26T07:55:00Z</dcterms:created>
  <dcterms:modified xsi:type="dcterms:W3CDTF">2026-02-09T07:06:34Z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E75E4750BADA4D759AC31782829FD273_13</vt:lpwstr>
  </property>
</Properties>
</file>